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$user\BridgeBook\"/>
    </mc:Choice>
  </mc:AlternateContent>
  <xr:revisionPtr revIDLastSave="0" documentId="13_ncr:1_{EBE4617C-49AA-4832-AA95-8C5E7AAF8399}" xr6:coauthVersionLast="45" xr6:coauthVersionMax="45" xr10:uidLastSave="{00000000-0000-0000-0000-000000000000}"/>
  <bookViews>
    <workbookView xWindow="-110" yWindow="-110" windowWidth="19420" windowHeight="10420" xr2:uid="{B90E3071-1ABE-4643-B661-7E1304F3D859}"/>
  </bookViews>
  <sheets>
    <sheet name="Wedstrijd 1" sheetId="1" r:id="rId1"/>
    <sheet name="Wedstrijd 2" sheetId="3" r:id="rId2"/>
    <sheet name="Wedstrijd 3" sheetId="4" r:id="rId3"/>
    <sheet name="IMP Schaal" sheetId="2" r:id="rId4"/>
    <sheet name="VIP Scha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B13" i="4" s="1"/>
  <c r="B14" i="4" s="1"/>
  <c r="B15" i="4" s="1"/>
  <c r="B16" i="4" s="1"/>
  <c r="B17" i="4" s="1"/>
  <c r="B4" i="4"/>
  <c r="B5" i="4" s="1"/>
  <c r="B6" i="4" s="1"/>
  <c r="B7" i="4" s="1"/>
  <c r="B8" i="4" s="1"/>
  <c r="B9" i="4" s="1"/>
  <c r="B12" i="3"/>
  <c r="B13" i="3" s="1"/>
  <c r="B14" i="3" s="1"/>
  <c r="B15" i="3" s="1"/>
  <c r="B16" i="3" s="1"/>
  <c r="B17" i="3" s="1"/>
  <c r="B9" i="3"/>
  <c r="B5" i="3"/>
  <c r="B6" i="3" s="1"/>
  <c r="B7" i="3" s="1"/>
  <c r="B8" i="3" s="1"/>
  <c r="B4" i="3"/>
  <c r="D20" i="3" l="1"/>
  <c r="C20" i="3"/>
  <c r="C19" i="3" s="1"/>
  <c r="D19" i="3" l="1"/>
  <c r="G17" i="4"/>
  <c r="E17" i="4"/>
  <c r="F17" i="4" s="1"/>
  <c r="G16" i="4"/>
  <c r="E16" i="4"/>
  <c r="F16" i="4" s="1"/>
  <c r="E15" i="4"/>
  <c r="G15" i="4" s="1"/>
  <c r="E14" i="4"/>
  <c r="G14" i="4" s="1"/>
  <c r="F13" i="4"/>
  <c r="E13" i="4"/>
  <c r="G13" i="4" s="1"/>
  <c r="F12" i="4"/>
  <c r="E12" i="4"/>
  <c r="G12" i="4" s="1"/>
  <c r="G11" i="4"/>
  <c r="F11" i="4"/>
  <c r="E11" i="4"/>
  <c r="F9" i="4"/>
  <c r="E9" i="4"/>
  <c r="G9" i="4" s="1"/>
  <c r="G8" i="4"/>
  <c r="F8" i="4"/>
  <c r="E8" i="4"/>
  <c r="G7" i="4"/>
  <c r="F7" i="4"/>
  <c r="E7" i="4"/>
  <c r="G6" i="4"/>
  <c r="E6" i="4"/>
  <c r="F6" i="4" s="1"/>
  <c r="G5" i="4"/>
  <c r="E5" i="4"/>
  <c r="F5" i="4" s="1"/>
  <c r="E4" i="4"/>
  <c r="G4" i="4" s="1"/>
  <c r="E3" i="4"/>
  <c r="G3" i="4" s="1"/>
  <c r="E17" i="3"/>
  <c r="G17" i="3" s="1"/>
  <c r="E16" i="3"/>
  <c r="F16" i="3" s="1"/>
  <c r="E15" i="3"/>
  <c r="G15" i="3" s="1"/>
  <c r="E14" i="3"/>
  <c r="G14" i="3" s="1"/>
  <c r="E13" i="3"/>
  <c r="G13" i="3" s="1"/>
  <c r="F12" i="3"/>
  <c r="E12" i="3"/>
  <c r="G12" i="3" s="1"/>
  <c r="E11" i="3"/>
  <c r="G11" i="3" s="1"/>
  <c r="E9" i="3"/>
  <c r="G9" i="3" s="1"/>
  <c r="E8" i="3"/>
  <c r="F8" i="3" s="1"/>
  <c r="G7" i="3"/>
  <c r="F7" i="3"/>
  <c r="E7" i="3"/>
  <c r="E6" i="3"/>
  <c r="G6" i="3" s="1"/>
  <c r="G5" i="3"/>
  <c r="E5" i="3"/>
  <c r="F5" i="3" s="1"/>
  <c r="E4" i="3"/>
  <c r="G4" i="3" s="1"/>
  <c r="E3" i="3"/>
  <c r="G3" i="3" s="1"/>
  <c r="E11" i="1"/>
  <c r="F11" i="1" s="1"/>
  <c r="E12" i="1"/>
  <c r="F12" i="1" s="1"/>
  <c r="E13" i="1"/>
  <c r="G13" i="1" s="1"/>
  <c r="E14" i="1"/>
  <c r="F14" i="1"/>
  <c r="G14" i="1"/>
  <c r="E15" i="1"/>
  <c r="G15" i="1" s="1"/>
  <c r="E16" i="1"/>
  <c r="F16" i="1" s="1"/>
  <c r="E17" i="1"/>
  <c r="G17" i="1" s="1"/>
  <c r="G9" i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5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4" i="2"/>
  <c r="E4" i="1"/>
  <c r="G4" i="1" s="1"/>
  <c r="E5" i="1"/>
  <c r="F5" i="1" s="1"/>
  <c r="E6" i="1"/>
  <c r="F6" i="1" s="1"/>
  <c r="E7" i="1"/>
  <c r="F7" i="1" s="1"/>
  <c r="E8" i="1"/>
  <c r="F8" i="1" s="1"/>
  <c r="E9" i="1"/>
  <c r="F9" i="1" s="1"/>
  <c r="E3" i="1"/>
  <c r="G3" i="1" s="1"/>
  <c r="F4" i="1" l="1"/>
  <c r="G8" i="1"/>
  <c r="G7" i="1"/>
  <c r="F15" i="1"/>
  <c r="F18" i="1" s="1"/>
  <c r="G10" i="4"/>
  <c r="G18" i="4"/>
  <c r="F3" i="4"/>
  <c r="F14" i="4"/>
  <c r="F4" i="4"/>
  <c r="F15" i="4"/>
  <c r="F18" i="4" s="1"/>
  <c r="F13" i="3"/>
  <c r="F11" i="3"/>
  <c r="G16" i="3"/>
  <c r="G8" i="3"/>
  <c r="G10" i="3" s="1"/>
  <c r="F9" i="3"/>
  <c r="G18" i="3"/>
  <c r="F3" i="3"/>
  <c r="F14" i="3"/>
  <c r="F18" i="3" s="1"/>
  <c r="F6" i="3"/>
  <c r="F17" i="3"/>
  <c r="F4" i="3"/>
  <c r="F15" i="3"/>
  <c r="F17" i="1"/>
  <c r="F13" i="1"/>
  <c r="G12" i="1"/>
  <c r="G11" i="1"/>
  <c r="G16" i="1"/>
  <c r="G5" i="1"/>
  <c r="F3" i="1"/>
  <c r="G6" i="1"/>
  <c r="F10" i="1" l="1"/>
  <c r="F19" i="1" s="1"/>
  <c r="G19" i="4"/>
  <c r="G10" i="1"/>
  <c r="F10" i="4"/>
  <c r="F19" i="4" s="1"/>
  <c r="G19" i="3"/>
  <c r="F10" i="3"/>
  <c r="F19" i="3" s="1"/>
  <c r="G18" i="1"/>
  <c r="H19" i="4" l="1"/>
  <c r="G19" i="1"/>
  <c r="H19" i="1" s="1"/>
  <c r="H19" i="3"/>
  <c r="D20" i="1" l="1"/>
  <c r="C20" i="1"/>
  <c r="C19" i="1" s="1"/>
  <c r="C20" i="4"/>
  <c r="D20" i="4"/>
  <c r="D19" i="1" l="1"/>
  <c r="D19" i="4"/>
  <c r="C19" i="4"/>
</calcChain>
</file>

<file path=xl/sharedStrings.xml><?xml version="1.0" encoding="utf-8"?>
<sst xmlns="http://schemas.openxmlformats.org/spreadsheetml/2006/main" count="27" uniqueCount="12">
  <si>
    <t>Wij</t>
  </si>
  <si>
    <t>Zij</t>
  </si>
  <si>
    <t>Van</t>
  </si>
  <si>
    <t>Tot</t>
  </si>
  <si>
    <t>Score</t>
  </si>
  <si>
    <t>Spel</t>
  </si>
  <si>
    <t>BOARDS</t>
  </si>
  <si>
    <t>IMPS</t>
  </si>
  <si>
    <t>IMP delta</t>
  </si>
  <si>
    <t>Tafel 1</t>
  </si>
  <si>
    <t>Tafel 2</t>
  </si>
  <si>
    <t>in VIPS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</si>
</sst>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right"/>
    </xf>
    <xf numFmtId="0" fontId="0" fillId="0" borderId="1" xfId="0" applyBorder="1"/>
    <xf numFmtId="0" fontId="0" fillId="2" borderId="19" xfId="0" applyFill="1" applyBorder="1" applyAlignment="1">
      <alignment horizontal="right"/>
    </xf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20" xfId="0" applyFill="1" applyBorder="1" applyAlignment="1">
      <alignment horizontal="right"/>
    </xf>
    <xf numFmtId="0" fontId="0" fillId="3" borderId="10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1" xfId="0" applyFill="1" applyBorder="1"/>
    <xf numFmtId="0" fontId="0" fillId="3" borderId="22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29" xfId="0" applyBorder="1"/>
    <xf numFmtId="0" fontId="0" fillId="2" borderId="31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88C1-0EF3-4710-B95B-3592C2C35FAA}">
  <dimension ref="B1:H20"/>
  <sheetViews>
    <sheetView tabSelected="1" workbookViewId="0">
      <selection activeCell="A5" sqref="A5"/>
    </sheetView>
  </sheetViews>
  <sheetFormatPr defaultRowHeight="14.5" x14ac:dyDescent="0.35"/>
  <sheetData>
    <row r="1" spans="2:7" ht="15" thickBot="1" x14ac:dyDescent="0.4"/>
    <row r="2" spans="2:7" ht="15.5" thickTop="1" thickBot="1" x14ac:dyDescent="0.4">
      <c r="B2" s="5" t="s">
        <v>5</v>
      </c>
      <c r="C2" s="7" t="s">
        <v>9</v>
      </c>
      <c r="D2" s="11" t="s">
        <v>10</v>
      </c>
      <c r="E2" s="34" t="s">
        <v>4</v>
      </c>
      <c r="F2" s="20" t="s">
        <v>0</v>
      </c>
      <c r="G2" s="11" t="s">
        <v>1</v>
      </c>
    </row>
    <row r="3" spans="2:7" ht="15" thickTop="1" x14ac:dyDescent="0.35">
      <c r="B3" s="2">
        <v>1</v>
      </c>
      <c r="C3" s="8"/>
      <c r="D3" s="12"/>
      <c r="E3" s="17">
        <f>D3+C3</f>
        <v>0</v>
      </c>
      <c r="F3" s="21">
        <f>VLOOKUP(E3,'IMP Schaal'!B$3:D$28,3,TRUE)</f>
        <v>0</v>
      </c>
      <c r="G3" s="12">
        <f>VLOOKUP((E3*-1),'IMP Schaal'!B$3:D$28,3,TRUE)</f>
        <v>0</v>
      </c>
    </row>
    <row r="4" spans="2:7" x14ac:dyDescent="0.35">
      <c r="B4" s="3">
        <v>2</v>
      </c>
      <c r="C4" s="9"/>
      <c r="D4" s="13"/>
      <c r="E4" s="18">
        <f t="shared" ref="E4:E9" si="0">D4+C4</f>
        <v>0</v>
      </c>
      <c r="F4" s="22">
        <f>VLOOKUP(E4,'IMP Schaal'!B$3:D$28,3,TRUE)</f>
        <v>0</v>
      </c>
      <c r="G4" s="13">
        <f>VLOOKUP((E4*-1),'IMP Schaal'!B$3:D$28,3,TRUE)</f>
        <v>0</v>
      </c>
    </row>
    <row r="5" spans="2:7" x14ac:dyDescent="0.35">
      <c r="B5" s="3">
        <v>3</v>
      </c>
      <c r="C5" s="9"/>
      <c r="D5" s="13"/>
      <c r="E5" s="18">
        <f t="shared" si="0"/>
        <v>0</v>
      </c>
      <c r="F5" s="22">
        <f>VLOOKUP(E5,'IMP Schaal'!B$3:D$28,3,TRUE)</f>
        <v>0</v>
      </c>
      <c r="G5" s="13">
        <f>VLOOKUP((E5*-1),'IMP Schaal'!B$3:D$28,3,TRUE)</f>
        <v>0</v>
      </c>
    </row>
    <row r="6" spans="2:7" x14ac:dyDescent="0.35">
      <c r="B6" s="3">
        <v>4</v>
      </c>
      <c r="C6" s="9"/>
      <c r="D6" s="13"/>
      <c r="E6" s="18">
        <f t="shared" si="0"/>
        <v>0</v>
      </c>
      <c r="F6" s="22">
        <f>VLOOKUP(E6,'IMP Schaal'!B$3:D$28,3,TRUE)</f>
        <v>0</v>
      </c>
      <c r="G6" s="13">
        <f>VLOOKUP((E6*-1),'IMP Schaal'!B$3:D$28,3,TRUE)</f>
        <v>0</v>
      </c>
    </row>
    <row r="7" spans="2:7" x14ac:dyDescent="0.35">
      <c r="B7" s="3">
        <v>5</v>
      </c>
      <c r="C7" s="9"/>
      <c r="D7" s="13"/>
      <c r="E7" s="18">
        <f t="shared" si="0"/>
        <v>0</v>
      </c>
      <c r="F7" s="22">
        <f>VLOOKUP(E7,'IMP Schaal'!B$3:D$28,3,TRUE)</f>
        <v>0</v>
      </c>
      <c r="G7" s="13">
        <f>VLOOKUP((E7*-1),'IMP Schaal'!B$3:D$28,3,TRUE)</f>
        <v>0</v>
      </c>
    </row>
    <row r="8" spans="2:7" x14ac:dyDescent="0.35">
      <c r="B8" s="3">
        <v>6</v>
      </c>
      <c r="C8" s="9"/>
      <c r="D8" s="13"/>
      <c r="E8" s="18">
        <f t="shared" si="0"/>
        <v>0</v>
      </c>
      <c r="F8" s="22">
        <f>VLOOKUP(E8,'IMP Schaal'!B$3:D$28,3,TRUE)</f>
        <v>0</v>
      </c>
      <c r="G8" s="13">
        <f>VLOOKUP((E8*-1),'IMP Schaal'!B$3:D$28,3,TRUE)</f>
        <v>0</v>
      </c>
    </row>
    <row r="9" spans="2:7" ht="15" thickBot="1" x14ac:dyDescent="0.4">
      <c r="B9" s="4">
        <v>7</v>
      </c>
      <c r="C9" s="10"/>
      <c r="D9" s="14"/>
      <c r="E9" s="19">
        <f t="shared" si="0"/>
        <v>0</v>
      </c>
      <c r="F9" s="23">
        <f>VLOOKUP(E9,'IMP Schaal'!B$3:D$28,3,TRUE)</f>
        <v>0</v>
      </c>
      <c r="G9" s="14">
        <f>VLOOKUP((E9*-1),'IMP Schaal'!B$3:D$28,3,TRUE)</f>
        <v>0</v>
      </c>
    </row>
    <row r="10" spans="2:7" ht="15.5" thickTop="1" thickBot="1" x14ac:dyDescent="0.4">
      <c r="F10" s="15">
        <f t="shared" ref="F10:G10" si="1">SUM(F3:F9)</f>
        <v>0</v>
      </c>
      <c r="G10" s="16">
        <f t="shared" si="1"/>
        <v>0</v>
      </c>
    </row>
    <row r="11" spans="2:7" ht="15" thickTop="1" x14ac:dyDescent="0.35">
      <c r="B11" s="29">
        <v>8</v>
      </c>
      <c r="C11" s="30"/>
      <c r="D11" s="31"/>
      <c r="E11" s="32">
        <f>D11+C11</f>
        <v>0</v>
      </c>
      <c r="F11" s="33">
        <f>VLOOKUP(E11,'IMP Schaal'!B$3:D$28,3,TRUE)</f>
        <v>0</v>
      </c>
      <c r="G11" s="31">
        <f>VLOOKUP((E11*-1),'IMP Schaal'!B$3:D$28,3,TRUE)</f>
        <v>0</v>
      </c>
    </row>
    <row r="12" spans="2:7" x14ac:dyDescent="0.35">
      <c r="B12" s="3">
        <v>9</v>
      </c>
      <c r="C12" s="9"/>
      <c r="D12" s="13"/>
      <c r="E12" s="18">
        <f t="shared" ref="E12:E17" si="2">D12+C12</f>
        <v>0</v>
      </c>
      <c r="F12" s="22">
        <f>VLOOKUP(E12,'IMP Schaal'!B$3:D$28,3,TRUE)</f>
        <v>0</v>
      </c>
      <c r="G12" s="13">
        <f>VLOOKUP((E12*-1),'IMP Schaal'!B$3:D$28,3,TRUE)</f>
        <v>0</v>
      </c>
    </row>
    <row r="13" spans="2:7" x14ac:dyDescent="0.35">
      <c r="B13" s="3">
        <v>10</v>
      </c>
      <c r="C13" s="9"/>
      <c r="D13" s="13"/>
      <c r="E13" s="18">
        <f t="shared" si="2"/>
        <v>0</v>
      </c>
      <c r="F13" s="22">
        <f>VLOOKUP(E13,'IMP Schaal'!B$3:D$28,3,TRUE)</f>
        <v>0</v>
      </c>
      <c r="G13" s="13">
        <f>VLOOKUP((E13*-1),'IMP Schaal'!B$3:D$28,3,TRUE)</f>
        <v>0</v>
      </c>
    </row>
    <row r="14" spans="2:7" x14ac:dyDescent="0.35">
      <c r="B14" s="3">
        <v>11</v>
      </c>
      <c r="C14" s="9"/>
      <c r="D14" s="13"/>
      <c r="E14" s="18">
        <f t="shared" si="2"/>
        <v>0</v>
      </c>
      <c r="F14" s="22">
        <f>VLOOKUP(E14,'IMP Schaal'!B$3:D$28,3,TRUE)</f>
        <v>0</v>
      </c>
      <c r="G14" s="13">
        <f>VLOOKUP((E14*-1),'IMP Schaal'!B$3:D$28,3,TRUE)</f>
        <v>0</v>
      </c>
    </row>
    <row r="15" spans="2:7" x14ac:dyDescent="0.35">
      <c r="B15" s="3">
        <v>12</v>
      </c>
      <c r="C15" s="9"/>
      <c r="D15" s="13"/>
      <c r="E15" s="18">
        <f t="shared" si="2"/>
        <v>0</v>
      </c>
      <c r="F15" s="22">
        <f>VLOOKUP(E15,'IMP Schaal'!B$3:D$28,3,TRUE)</f>
        <v>0</v>
      </c>
      <c r="G15" s="13">
        <f>VLOOKUP((E15*-1),'IMP Schaal'!B$3:D$28,3,TRUE)</f>
        <v>0</v>
      </c>
    </row>
    <row r="16" spans="2:7" x14ac:dyDescent="0.35">
      <c r="B16" s="3">
        <v>13</v>
      </c>
      <c r="C16" s="9"/>
      <c r="D16" s="13"/>
      <c r="E16" s="18">
        <f t="shared" si="2"/>
        <v>0</v>
      </c>
      <c r="F16" s="22">
        <f>VLOOKUP(E16,'IMP Schaal'!B$3:D$28,3,TRUE)</f>
        <v>0</v>
      </c>
      <c r="G16" s="13">
        <f>VLOOKUP((E16*-1),'IMP Schaal'!B$3:D$28,3,TRUE)</f>
        <v>0</v>
      </c>
    </row>
    <row r="17" spans="2:8" ht="15" thickBot="1" x14ac:dyDescent="0.4">
      <c r="B17" s="4">
        <v>14</v>
      </c>
      <c r="C17" s="10"/>
      <c r="D17" s="14"/>
      <c r="E17" s="19">
        <f t="shared" si="2"/>
        <v>0</v>
      </c>
      <c r="F17" s="23">
        <f>VLOOKUP(E17,'IMP Schaal'!B$3:D$28,3,TRUE)</f>
        <v>0</v>
      </c>
      <c r="G17" s="14">
        <f>VLOOKUP((E17*-1),'IMP Schaal'!B$3:D$28,3,TRUE)</f>
        <v>0</v>
      </c>
    </row>
    <row r="18" spans="2:8" ht="15.5" thickTop="1" thickBot="1" x14ac:dyDescent="0.4">
      <c r="F18" s="27">
        <f t="shared" ref="F18" si="3">SUM(F11:F17)</f>
        <v>0</v>
      </c>
      <c r="G18" s="28">
        <f t="shared" ref="G18" si="4">SUM(G11:G17)</f>
        <v>0</v>
      </c>
      <c r="H18" t="s">
        <v>8</v>
      </c>
    </row>
    <row r="19" spans="2:8" ht="15.5" thickTop="1" thickBot="1" x14ac:dyDescent="0.4">
      <c r="B19" t="s">
        <v>11</v>
      </c>
      <c r="C19">
        <f>IF(C20=0,20-D20,C20)</f>
        <v>10</v>
      </c>
      <c r="D19">
        <f>IF(D20=0,(20-C20),D20)</f>
        <v>10</v>
      </c>
      <c r="F19" s="24">
        <f>F18+F10</f>
        <v>0</v>
      </c>
      <c r="G19" s="25">
        <f>G18+G10</f>
        <v>0</v>
      </c>
      <c r="H19">
        <f>F19-G19</f>
        <v>0</v>
      </c>
    </row>
    <row r="20" spans="2:8" ht="15" thickTop="1" x14ac:dyDescent="0.35">
      <c r="C20" s="35">
        <f>IF((H19&gt;-1),VLOOKUP(H19,'VIP Schaal'!B4:M89,8),0)</f>
        <v>10</v>
      </c>
      <c r="D20" s="35">
        <f>IF((H19&lt;0),VLOOKUP((H19*-1),'VIP Schaal'!B4:M89,8),0)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2BC6E-5BC0-4EC2-AEFA-58065B43190A}">
  <dimension ref="B1:L20"/>
  <sheetViews>
    <sheetView workbookViewId="0">
      <selection activeCell="C3" sqref="C3"/>
    </sheetView>
  </sheetViews>
  <sheetFormatPr defaultRowHeight="14.5" x14ac:dyDescent="0.35"/>
  <sheetData>
    <row r="1" spans="2:12" ht="15" thickBot="1" x14ac:dyDescent="0.4"/>
    <row r="2" spans="2:12" ht="15.5" thickTop="1" thickBot="1" x14ac:dyDescent="0.4">
      <c r="B2" s="5" t="s">
        <v>5</v>
      </c>
      <c r="C2" s="7" t="s">
        <v>9</v>
      </c>
      <c r="D2" s="11" t="s">
        <v>10</v>
      </c>
      <c r="E2" s="34" t="s">
        <v>4</v>
      </c>
      <c r="F2" s="20" t="s">
        <v>0</v>
      </c>
      <c r="G2" s="11" t="s">
        <v>1</v>
      </c>
    </row>
    <row r="3" spans="2:12" ht="15" thickTop="1" x14ac:dyDescent="0.35">
      <c r="B3" s="2">
        <v>15</v>
      </c>
      <c r="C3" s="8"/>
      <c r="D3" s="12"/>
      <c r="E3" s="17">
        <f>D3+C3</f>
        <v>0</v>
      </c>
      <c r="F3" s="21">
        <f>VLOOKUP(E3,'IMP Schaal'!B$3:D$28,3,TRUE)</f>
        <v>0</v>
      </c>
      <c r="G3" s="12">
        <f>VLOOKUP((E3*-1),'IMP Schaal'!B$3:D$28,3,TRUE)</f>
        <v>0</v>
      </c>
    </row>
    <row r="4" spans="2:12" x14ac:dyDescent="0.35">
      <c r="B4" s="3">
        <f>B3+1</f>
        <v>16</v>
      </c>
      <c r="C4" s="9"/>
      <c r="D4" s="13"/>
      <c r="E4" s="18">
        <f t="shared" ref="E4:E9" si="0">D4+C4</f>
        <v>0</v>
      </c>
      <c r="F4" s="22">
        <f>VLOOKUP(E4,'IMP Schaal'!B$3:D$28,3,TRUE)</f>
        <v>0</v>
      </c>
      <c r="G4" s="13">
        <f>VLOOKUP((E4*-1),'IMP Schaal'!B$3:D$28,3,TRUE)</f>
        <v>0</v>
      </c>
    </row>
    <row r="5" spans="2:12" x14ac:dyDescent="0.35">
      <c r="B5" s="3">
        <f t="shared" ref="B5:B8" si="1">B4+1</f>
        <v>17</v>
      </c>
      <c r="C5" s="9"/>
      <c r="D5" s="13"/>
      <c r="E5" s="18">
        <f t="shared" si="0"/>
        <v>0</v>
      </c>
      <c r="F5" s="22">
        <f>VLOOKUP(E5,'IMP Schaal'!B$3:D$28,3,TRUE)</f>
        <v>0</v>
      </c>
      <c r="G5" s="13">
        <f>VLOOKUP((E5*-1),'IMP Schaal'!B$3:D$28,3,TRUE)</f>
        <v>0</v>
      </c>
    </row>
    <row r="6" spans="2:12" x14ac:dyDescent="0.35">
      <c r="B6" s="3">
        <f t="shared" si="1"/>
        <v>18</v>
      </c>
      <c r="C6" s="9"/>
      <c r="D6" s="13"/>
      <c r="E6" s="18">
        <f t="shared" si="0"/>
        <v>0</v>
      </c>
      <c r="F6" s="22">
        <f>VLOOKUP(E6,'IMP Schaal'!B$3:D$28,3,TRUE)</f>
        <v>0</v>
      </c>
      <c r="G6" s="13">
        <f>VLOOKUP((E6*-1),'IMP Schaal'!B$3:D$28,3,TRUE)</f>
        <v>0</v>
      </c>
    </row>
    <row r="7" spans="2:12" x14ac:dyDescent="0.35">
      <c r="B7" s="3">
        <f t="shared" si="1"/>
        <v>19</v>
      </c>
      <c r="C7" s="9"/>
      <c r="D7" s="13"/>
      <c r="E7" s="18">
        <f t="shared" si="0"/>
        <v>0</v>
      </c>
      <c r="F7" s="22">
        <f>VLOOKUP(E7,'IMP Schaal'!B$3:D$28,3,TRUE)</f>
        <v>0</v>
      </c>
      <c r="G7" s="13">
        <f>VLOOKUP((E7*-1),'IMP Schaal'!B$3:D$28,3,TRUE)</f>
        <v>0</v>
      </c>
    </row>
    <row r="8" spans="2:12" x14ac:dyDescent="0.35">
      <c r="B8" s="3">
        <f t="shared" si="1"/>
        <v>20</v>
      </c>
      <c r="C8" s="9"/>
      <c r="D8" s="13"/>
      <c r="E8" s="18">
        <f t="shared" si="0"/>
        <v>0</v>
      </c>
      <c r="F8" s="22">
        <f>VLOOKUP(E8,'IMP Schaal'!B$3:D$28,3,TRUE)</f>
        <v>0</v>
      </c>
      <c r="G8" s="13">
        <f>VLOOKUP((E8*-1),'IMP Schaal'!B$3:D$28,3,TRUE)</f>
        <v>0</v>
      </c>
    </row>
    <row r="9" spans="2:12" ht="15" thickBot="1" x14ac:dyDescent="0.4">
      <c r="B9" s="4">
        <f>B8+1</f>
        <v>21</v>
      </c>
      <c r="C9" s="10"/>
      <c r="D9" s="14"/>
      <c r="E9" s="19">
        <f t="shared" si="0"/>
        <v>0</v>
      </c>
      <c r="F9" s="23">
        <f>VLOOKUP(E9,'IMP Schaal'!B$3:D$28,3,TRUE)</f>
        <v>0</v>
      </c>
      <c r="G9" s="14">
        <f>VLOOKUP((E9*-1),'IMP Schaal'!B$3:D$28,3,TRUE)</f>
        <v>0</v>
      </c>
    </row>
    <row r="10" spans="2:12" ht="15.5" thickTop="1" thickBot="1" x14ac:dyDescent="0.4">
      <c r="F10" s="15">
        <f t="shared" ref="F10:G10" si="2">SUM(F3:F9)</f>
        <v>0</v>
      </c>
      <c r="G10" s="16">
        <f t="shared" si="2"/>
        <v>0</v>
      </c>
    </row>
    <row r="11" spans="2:12" ht="15" thickTop="1" x14ac:dyDescent="0.35">
      <c r="B11" s="32">
        <v>22</v>
      </c>
      <c r="C11" s="30"/>
      <c r="D11" s="31"/>
      <c r="E11" s="32">
        <f>D11+C11</f>
        <v>0</v>
      </c>
      <c r="F11" s="33">
        <f>VLOOKUP(E11,'IMP Schaal'!B$3:D$28,3,TRUE)</f>
        <v>0</v>
      </c>
      <c r="G11" s="31">
        <f>VLOOKUP((E11*-1),'IMP Schaal'!B$3:D$28,3,TRUE)</f>
        <v>0</v>
      </c>
    </row>
    <row r="12" spans="2:12" ht="15" thickBot="1" x14ac:dyDescent="0.4">
      <c r="B12" s="3">
        <f>B11+1</f>
        <v>23</v>
      </c>
      <c r="C12" s="9"/>
      <c r="D12" s="13"/>
      <c r="E12" s="18">
        <f t="shared" ref="E12:E17" si="3">D12+C12</f>
        <v>0</v>
      </c>
      <c r="F12" s="22">
        <f>VLOOKUP(E12,'IMP Schaal'!B$3:D$28,3,TRUE)</f>
        <v>0</v>
      </c>
      <c r="G12" s="13">
        <f>VLOOKUP((E12*-1),'IMP Schaal'!B$3:D$28,3,TRUE)</f>
        <v>0</v>
      </c>
    </row>
    <row r="13" spans="2:12" ht="15.5" thickTop="1" thickBot="1" x14ac:dyDescent="0.4">
      <c r="B13" s="3">
        <f t="shared" ref="B13:B16" si="4">B12+1</f>
        <v>24</v>
      </c>
      <c r="C13" s="9"/>
      <c r="D13" s="13"/>
      <c r="E13" s="18">
        <f t="shared" si="3"/>
        <v>0</v>
      </c>
      <c r="F13" s="22">
        <f>VLOOKUP(E13,'IMP Schaal'!B$3:D$28,3,TRUE)</f>
        <v>0</v>
      </c>
      <c r="G13" s="13">
        <f>VLOOKUP((E13*-1),'IMP Schaal'!B$3:D$28,3,TRUE)</f>
        <v>0</v>
      </c>
      <c r="L13" s="6"/>
    </row>
    <row r="14" spans="2:12" ht="15" thickTop="1" x14ac:dyDescent="0.35">
      <c r="B14" s="3">
        <f t="shared" si="4"/>
        <v>25</v>
      </c>
      <c r="C14" s="9"/>
      <c r="D14" s="13"/>
      <c r="E14" s="18">
        <f t="shared" si="3"/>
        <v>0</v>
      </c>
      <c r="F14" s="22">
        <f>VLOOKUP(E14,'IMP Schaal'!B$3:D$28,3,TRUE)</f>
        <v>0</v>
      </c>
      <c r="G14" s="13">
        <f>VLOOKUP((E14*-1),'IMP Schaal'!B$3:D$28,3,TRUE)</f>
        <v>0</v>
      </c>
    </row>
    <row r="15" spans="2:12" x14ac:dyDescent="0.35">
      <c r="B15" s="3">
        <f t="shared" si="4"/>
        <v>26</v>
      </c>
      <c r="C15" s="9"/>
      <c r="D15" s="13"/>
      <c r="E15" s="18">
        <f t="shared" si="3"/>
        <v>0</v>
      </c>
      <c r="F15" s="22">
        <f>VLOOKUP(E15,'IMP Schaal'!B$3:D$28,3,TRUE)</f>
        <v>0</v>
      </c>
      <c r="G15" s="13">
        <f>VLOOKUP((E15*-1),'IMP Schaal'!B$3:D$28,3,TRUE)</f>
        <v>0</v>
      </c>
    </row>
    <row r="16" spans="2:12" x14ac:dyDescent="0.35">
      <c r="B16" s="3">
        <f t="shared" si="4"/>
        <v>27</v>
      </c>
      <c r="C16" s="9"/>
      <c r="D16" s="13"/>
      <c r="E16" s="18">
        <f t="shared" si="3"/>
        <v>0</v>
      </c>
      <c r="F16" s="22">
        <f>VLOOKUP(E16,'IMP Schaal'!B$3:D$28,3,TRUE)</f>
        <v>0</v>
      </c>
      <c r="G16" s="13">
        <f>VLOOKUP((E16*-1),'IMP Schaal'!B$3:D$28,3,TRUE)</f>
        <v>0</v>
      </c>
    </row>
    <row r="17" spans="2:8" ht="15" thickBot="1" x14ac:dyDescent="0.4">
      <c r="B17" s="4">
        <f>B16+1</f>
        <v>28</v>
      </c>
      <c r="C17" s="10"/>
      <c r="D17" s="14"/>
      <c r="E17" s="19">
        <f t="shared" si="3"/>
        <v>0</v>
      </c>
      <c r="F17" s="23">
        <f>VLOOKUP(E17,'IMP Schaal'!B$3:D$28,3,TRUE)</f>
        <v>0</v>
      </c>
      <c r="G17" s="14">
        <f>VLOOKUP((E17*-1),'IMP Schaal'!B$3:D$28,3,TRUE)</f>
        <v>0</v>
      </c>
    </row>
    <row r="18" spans="2:8" ht="15.5" thickTop="1" thickBot="1" x14ac:dyDescent="0.4">
      <c r="F18" s="26">
        <f t="shared" ref="F18:G18" si="5">SUM(F11:F17)</f>
        <v>0</v>
      </c>
      <c r="G18" s="16">
        <f t="shared" si="5"/>
        <v>0</v>
      </c>
    </row>
    <row r="19" spans="2:8" ht="15.5" thickTop="1" thickBot="1" x14ac:dyDescent="0.4">
      <c r="B19" t="s">
        <v>11</v>
      </c>
      <c r="C19">
        <f>IF(C20=0,20-D20,C20)</f>
        <v>10</v>
      </c>
      <c r="D19">
        <f>IF(D20=0,(20-C20),D20)</f>
        <v>10</v>
      </c>
      <c r="F19" s="24">
        <f>F18+F10</f>
        <v>0</v>
      </c>
      <c r="G19" s="25">
        <f>G18+G10</f>
        <v>0</v>
      </c>
      <c r="H19">
        <f>F19-G19</f>
        <v>0</v>
      </c>
    </row>
    <row r="20" spans="2:8" ht="15" thickTop="1" x14ac:dyDescent="0.35">
      <c r="C20" s="35">
        <f>IF((H19&gt;-1),VLOOKUP(H19,'VIP Schaal'!B4:M89,8),0)</f>
        <v>10</v>
      </c>
      <c r="D20" s="35">
        <f>IF((H19&lt;0),VLOOKUP((H19*-1),'VIP Schaal'!B4:M89,8),0)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92D9-4EF8-4EE1-A9AA-3198CF192603}">
  <dimension ref="B1:L20"/>
  <sheetViews>
    <sheetView workbookViewId="0">
      <selection activeCell="C3" sqref="C3"/>
    </sheetView>
  </sheetViews>
  <sheetFormatPr defaultRowHeight="14.5" x14ac:dyDescent="0.35"/>
  <sheetData>
    <row r="1" spans="2:12" ht="15" thickBot="1" x14ac:dyDescent="0.4"/>
    <row r="2" spans="2:12" ht="15.5" thickTop="1" thickBot="1" x14ac:dyDescent="0.4">
      <c r="B2" s="5" t="s">
        <v>5</v>
      </c>
      <c r="C2" s="7" t="s">
        <v>9</v>
      </c>
      <c r="D2" s="11" t="s">
        <v>10</v>
      </c>
      <c r="E2" s="34" t="s">
        <v>4</v>
      </c>
      <c r="F2" s="20" t="s">
        <v>0</v>
      </c>
      <c r="G2" s="11" t="s">
        <v>1</v>
      </c>
    </row>
    <row r="3" spans="2:12" ht="15" thickTop="1" x14ac:dyDescent="0.35">
      <c r="B3" s="2">
        <v>29</v>
      </c>
      <c r="C3" s="8"/>
      <c r="D3" s="12"/>
      <c r="E3" s="17">
        <f>D3+C3</f>
        <v>0</v>
      </c>
      <c r="F3" s="21">
        <f>VLOOKUP(E3,'IMP Schaal'!B$3:D$28,3,TRUE)</f>
        <v>0</v>
      </c>
      <c r="G3" s="12">
        <f>VLOOKUP((E3*-1),'IMP Schaal'!B$3:D$28,3,TRUE)</f>
        <v>0</v>
      </c>
    </row>
    <row r="4" spans="2:12" x14ac:dyDescent="0.35">
      <c r="B4" s="3">
        <f>B3+1</f>
        <v>30</v>
      </c>
      <c r="C4" s="9"/>
      <c r="D4" s="13"/>
      <c r="E4" s="18">
        <f t="shared" ref="E4:E9" si="0">D4+C4</f>
        <v>0</v>
      </c>
      <c r="F4" s="22">
        <f>VLOOKUP(E4,'IMP Schaal'!B$3:D$28,3,TRUE)</f>
        <v>0</v>
      </c>
      <c r="G4" s="13">
        <f>VLOOKUP((E4*-1),'IMP Schaal'!B$3:D$28,3,TRUE)</f>
        <v>0</v>
      </c>
    </row>
    <row r="5" spans="2:12" x14ac:dyDescent="0.35">
      <c r="B5" s="3">
        <f t="shared" ref="B5:B8" si="1">B4+1</f>
        <v>31</v>
      </c>
      <c r="C5" s="9"/>
      <c r="D5" s="13"/>
      <c r="E5" s="18">
        <f t="shared" si="0"/>
        <v>0</v>
      </c>
      <c r="F5" s="22">
        <f>VLOOKUP(E5,'IMP Schaal'!B$3:D$28,3,TRUE)</f>
        <v>0</v>
      </c>
      <c r="G5" s="13">
        <f>VLOOKUP((E5*-1),'IMP Schaal'!B$3:D$28,3,TRUE)</f>
        <v>0</v>
      </c>
    </row>
    <row r="6" spans="2:12" x14ac:dyDescent="0.35">
      <c r="B6" s="3">
        <f t="shared" si="1"/>
        <v>32</v>
      </c>
      <c r="C6" s="9"/>
      <c r="D6" s="13"/>
      <c r="E6" s="18">
        <f t="shared" si="0"/>
        <v>0</v>
      </c>
      <c r="F6" s="22">
        <f>VLOOKUP(E6,'IMP Schaal'!B$3:D$28,3,TRUE)</f>
        <v>0</v>
      </c>
      <c r="G6" s="13">
        <f>VLOOKUP((E6*-1),'IMP Schaal'!B$3:D$28,3,TRUE)</f>
        <v>0</v>
      </c>
    </row>
    <row r="7" spans="2:12" x14ac:dyDescent="0.35">
      <c r="B7" s="3">
        <f t="shared" si="1"/>
        <v>33</v>
      </c>
      <c r="C7" s="9"/>
      <c r="D7" s="13"/>
      <c r="E7" s="18">
        <f t="shared" si="0"/>
        <v>0</v>
      </c>
      <c r="F7" s="22">
        <f>VLOOKUP(E7,'IMP Schaal'!B$3:D$28,3,TRUE)</f>
        <v>0</v>
      </c>
      <c r="G7" s="13">
        <f>VLOOKUP((E7*-1),'IMP Schaal'!B$3:D$28,3,TRUE)</f>
        <v>0</v>
      </c>
    </row>
    <row r="8" spans="2:12" x14ac:dyDescent="0.35">
      <c r="B8" s="3">
        <f t="shared" si="1"/>
        <v>34</v>
      </c>
      <c r="C8" s="9"/>
      <c r="D8" s="13"/>
      <c r="E8" s="18">
        <f t="shared" si="0"/>
        <v>0</v>
      </c>
      <c r="F8" s="22">
        <f>VLOOKUP(E8,'IMP Schaal'!B$3:D$28,3,TRUE)</f>
        <v>0</v>
      </c>
      <c r="G8" s="13">
        <f>VLOOKUP((E8*-1),'IMP Schaal'!B$3:D$28,3,TRUE)</f>
        <v>0</v>
      </c>
    </row>
    <row r="9" spans="2:12" ht="15" thickBot="1" x14ac:dyDescent="0.4">
      <c r="B9" s="4">
        <f>B8+1</f>
        <v>35</v>
      </c>
      <c r="C9" s="10"/>
      <c r="D9" s="14"/>
      <c r="E9" s="19">
        <f t="shared" si="0"/>
        <v>0</v>
      </c>
      <c r="F9" s="23">
        <f>VLOOKUP(E9,'IMP Schaal'!B$3:D$28,3,TRUE)</f>
        <v>0</v>
      </c>
      <c r="G9" s="14">
        <f>VLOOKUP((E9*-1),'IMP Schaal'!B$3:D$28,3,TRUE)</f>
        <v>0</v>
      </c>
    </row>
    <row r="10" spans="2:12" ht="15.5" thickTop="1" thickBot="1" x14ac:dyDescent="0.4">
      <c r="F10" s="15">
        <f t="shared" ref="F10:G10" si="2">SUM(F3:F9)</f>
        <v>0</v>
      </c>
      <c r="G10" s="16">
        <f t="shared" si="2"/>
        <v>0</v>
      </c>
    </row>
    <row r="11" spans="2:12" ht="15" thickTop="1" x14ac:dyDescent="0.35">
      <c r="B11" s="32">
        <v>36</v>
      </c>
      <c r="C11" s="30"/>
      <c r="D11" s="31"/>
      <c r="E11" s="32">
        <f>D11+C11</f>
        <v>0</v>
      </c>
      <c r="F11" s="33">
        <f>VLOOKUP(E11,'IMP Schaal'!B$3:D$28,3,TRUE)</f>
        <v>0</v>
      </c>
      <c r="G11" s="31">
        <f>VLOOKUP((E11*-1),'IMP Schaal'!B$3:D$28,3,TRUE)</f>
        <v>0</v>
      </c>
    </row>
    <row r="12" spans="2:12" ht="15" thickBot="1" x14ac:dyDescent="0.4">
      <c r="B12" s="3">
        <f>B11+1</f>
        <v>37</v>
      </c>
      <c r="C12" s="9"/>
      <c r="D12" s="13"/>
      <c r="E12" s="18">
        <f t="shared" ref="E12:E17" si="3">D12+C12</f>
        <v>0</v>
      </c>
      <c r="F12" s="22">
        <f>VLOOKUP(E12,'IMP Schaal'!B$3:D$28,3,TRUE)</f>
        <v>0</v>
      </c>
      <c r="G12" s="13">
        <f>VLOOKUP((E12*-1),'IMP Schaal'!B$3:D$28,3,TRUE)</f>
        <v>0</v>
      </c>
    </row>
    <row r="13" spans="2:12" ht="15.5" thickTop="1" thickBot="1" x14ac:dyDescent="0.4">
      <c r="B13" s="3">
        <f t="shared" ref="B13:B16" si="4">B12+1</f>
        <v>38</v>
      </c>
      <c r="C13" s="9"/>
      <c r="D13" s="13"/>
      <c r="E13" s="18">
        <f t="shared" si="3"/>
        <v>0</v>
      </c>
      <c r="F13" s="22">
        <f>VLOOKUP(E13,'IMP Schaal'!B$3:D$28,3,TRUE)</f>
        <v>0</v>
      </c>
      <c r="G13" s="13">
        <f>VLOOKUP((E13*-1),'IMP Schaal'!B$3:D$28,3,TRUE)</f>
        <v>0</v>
      </c>
      <c r="L13" s="6"/>
    </row>
    <row r="14" spans="2:12" ht="15" thickTop="1" x14ac:dyDescent="0.35">
      <c r="B14" s="3">
        <f t="shared" si="4"/>
        <v>39</v>
      </c>
      <c r="C14" s="9"/>
      <c r="D14" s="13"/>
      <c r="E14" s="18">
        <f t="shared" si="3"/>
        <v>0</v>
      </c>
      <c r="F14" s="22">
        <f>VLOOKUP(E14,'IMP Schaal'!B$3:D$28,3,TRUE)</f>
        <v>0</v>
      </c>
      <c r="G14" s="13">
        <f>VLOOKUP((E14*-1),'IMP Schaal'!B$3:D$28,3,TRUE)</f>
        <v>0</v>
      </c>
    </row>
    <row r="15" spans="2:12" x14ac:dyDescent="0.35">
      <c r="B15" s="3">
        <f t="shared" si="4"/>
        <v>40</v>
      </c>
      <c r="C15" s="9"/>
      <c r="D15" s="13"/>
      <c r="E15" s="18">
        <f t="shared" si="3"/>
        <v>0</v>
      </c>
      <c r="F15" s="22">
        <f>VLOOKUP(E15,'IMP Schaal'!B$3:D$28,3,TRUE)</f>
        <v>0</v>
      </c>
      <c r="G15" s="13">
        <f>VLOOKUP((E15*-1),'IMP Schaal'!B$3:D$28,3,TRUE)</f>
        <v>0</v>
      </c>
    </row>
    <row r="16" spans="2:12" x14ac:dyDescent="0.35">
      <c r="B16" s="3">
        <f t="shared" si="4"/>
        <v>41</v>
      </c>
      <c r="C16" s="9"/>
      <c r="D16" s="13"/>
      <c r="E16" s="18">
        <f t="shared" si="3"/>
        <v>0</v>
      </c>
      <c r="F16" s="22">
        <f>VLOOKUP(E16,'IMP Schaal'!B$3:D$28,3,TRUE)</f>
        <v>0</v>
      </c>
      <c r="G16" s="13">
        <f>VLOOKUP((E16*-1),'IMP Schaal'!B$3:D$28,3,TRUE)</f>
        <v>0</v>
      </c>
    </row>
    <row r="17" spans="2:8" ht="15" thickBot="1" x14ac:dyDescent="0.4">
      <c r="B17" s="4">
        <f>B16+1</f>
        <v>42</v>
      </c>
      <c r="C17" s="10"/>
      <c r="D17" s="14"/>
      <c r="E17" s="19">
        <f t="shared" si="3"/>
        <v>0</v>
      </c>
      <c r="F17" s="23">
        <f>VLOOKUP(E17,'IMP Schaal'!B$3:D$28,3,TRUE)</f>
        <v>0</v>
      </c>
      <c r="G17" s="14">
        <f>VLOOKUP((E17*-1),'IMP Schaal'!B$3:D$28,3,TRUE)</f>
        <v>0</v>
      </c>
    </row>
    <row r="18" spans="2:8" ht="15.5" thickTop="1" thickBot="1" x14ac:dyDescent="0.4">
      <c r="F18" s="26">
        <f t="shared" ref="F18:G18" si="5">SUM(F11:F17)</f>
        <v>0</v>
      </c>
      <c r="G18" s="16">
        <f t="shared" si="5"/>
        <v>0</v>
      </c>
    </row>
    <row r="19" spans="2:8" ht="15.5" thickTop="1" thickBot="1" x14ac:dyDescent="0.4">
      <c r="B19" t="s">
        <v>11</v>
      </c>
      <c r="C19">
        <f>IF(C20=0,20-D20,C20)</f>
        <v>10</v>
      </c>
      <c r="D19">
        <f>IF(D20=0,(20-C20),D20)</f>
        <v>10</v>
      </c>
      <c r="F19" s="24">
        <f>F18+F10</f>
        <v>0</v>
      </c>
      <c r="G19" s="25">
        <f>G18+G10</f>
        <v>0</v>
      </c>
      <c r="H19">
        <f>F19-G19</f>
        <v>0</v>
      </c>
    </row>
    <row r="20" spans="2:8" ht="15" thickTop="1" x14ac:dyDescent="0.35">
      <c r="C20" s="35">
        <f>IF((H19&gt;-1),VLOOKUP(H19,'VIP Schaal'!B4:M89,8),0)</f>
        <v>10</v>
      </c>
      <c r="D20" s="35">
        <f>IF((H19&lt;0),VLOOKUP((H19*-1),'VIP Schaal'!B4:M89,8),0)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A1B4-C194-4832-BE40-7CF046734725}">
  <dimension ref="B2:D28"/>
  <sheetViews>
    <sheetView workbookViewId="0">
      <selection activeCell="D4" sqref="D4"/>
    </sheetView>
  </sheetViews>
  <sheetFormatPr defaultRowHeight="14.5" x14ac:dyDescent="0.35"/>
  <sheetData>
    <row r="2" spans="2:4" x14ac:dyDescent="0.35">
      <c r="B2" s="1" t="s">
        <v>2</v>
      </c>
      <c r="C2" s="1" t="s">
        <v>3</v>
      </c>
      <c r="D2" s="1" t="s">
        <v>4</v>
      </c>
    </row>
    <row r="3" spans="2:4" x14ac:dyDescent="0.35">
      <c r="B3" s="1">
        <v>-4000</v>
      </c>
      <c r="C3" s="1">
        <v>-10</v>
      </c>
      <c r="D3" s="1">
        <v>0</v>
      </c>
    </row>
    <row r="4" spans="2:4" x14ac:dyDescent="0.35">
      <c r="B4">
        <v>0</v>
      </c>
      <c r="C4">
        <f>B5-10</f>
        <v>10</v>
      </c>
      <c r="D4">
        <v>0</v>
      </c>
    </row>
    <row r="5" spans="2:4" x14ac:dyDescent="0.35">
      <c r="B5">
        <v>20</v>
      </c>
      <c r="C5">
        <f t="shared" ref="C5:C28" si="0">B6-10</f>
        <v>40</v>
      </c>
      <c r="D5">
        <f>D4+1</f>
        <v>1</v>
      </c>
    </row>
    <row r="6" spans="2:4" x14ac:dyDescent="0.35">
      <c r="B6">
        <v>50</v>
      </c>
      <c r="C6">
        <f t="shared" si="0"/>
        <v>80</v>
      </c>
      <c r="D6">
        <f t="shared" ref="D6:D28" si="1">D5+1</f>
        <v>2</v>
      </c>
    </row>
    <row r="7" spans="2:4" x14ac:dyDescent="0.35">
      <c r="B7">
        <v>90</v>
      </c>
      <c r="C7">
        <f t="shared" si="0"/>
        <v>120</v>
      </c>
      <c r="D7">
        <f t="shared" si="1"/>
        <v>3</v>
      </c>
    </row>
    <row r="8" spans="2:4" x14ac:dyDescent="0.35">
      <c r="B8">
        <v>130</v>
      </c>
      <c r="C8">
        <f t="shared" si="0"/>
        <v>160</v>
      </c>
      <c r="D8">
        <f t="shared" si="1"/>
        <v>4</v>
      </c>
    </row>
    <row r="9" spans="2:4" x14ac:dyDescent="0.35">
      <c r="B9">
        <v>170</v>
      </c>
      <c r="C9">
        <f t="shared" si="0"/>
        <v>210</v>
      </c>
      <c r="D9">
        <f t="shared" si="1"/>
        <v>5</v>
      </c>
    </row>
    <row r="10" spans="2:4" x14ac:dyDescent="0.35">
      <c r="B10">
        <v>220</v>
      </c>
      <c r="C10">
        <f t="shared" si="0"/>
        <v>260</v>
      </c>
      <c r="D10">
        <f t="shared" si="1"/>
        <v>6</v>
      </c>
    </row>
    <row r="11" spans="2:4" x14ac:dyDescent="0.35">
      <c r="B11">
        <v>270</v>
      </c>
      <c r="C11">
        <f t="shared" si="0"/>
        <v>310</v>
      </c>
      <c r="D11">
        <f t="shared" si="1"/>
        <v>7</v>
      </c>
    </row>
    <row r="12" spans="2:4" x14ac:dyDescent="0.35">
      <c r="B12">
        <v>320</v>
      </c>
      <c r="C12">
        <f t="shared" si="0"/>
        <v>360</v>
      </c>
      <c r="D12">
        <f t="shared" si="1"/>
        <v>8</v>
      </c>
    </row>
    <row r="13" spans="2:4" x14ac:dyDescent="0.35">
      <c r="B13">
        <v>370</v>
      </c>
      <c r="C13">
        <f t="shared" si="0"/>
        <v>420</v>
      </c>
      <c r="D13">
        <f t="shared" si="1"/>
        <v>9</v>
      </c>
    </row>
    <row r="14" spans="2:4" x14ac:dyDescent="0.35">
      <c r="B14">
        <v>430</v>
      </c>
      <c r="C14">
        <f t="shared" si="0"/>
        <v>490</v>
      </c>
      <c r="D14">
        <f t="shared" si="1"/>
        <v>10</v>
      </c>
    </row>
    <row r="15" spans="2:4" x14ac:dyDescent="0.35">
      <c r="B15">
        <v>500</v>
      </c>
      <c r="C15">
        <f t="shared" si="0"/>
        <v>590</v>
      </c>
      <c r="D15">
        <f t="shared" si="1"/>
        <v>11</v>
      </c>
    </row>
    <row r="16" spans="2:4" x14ac:dyDescent="0.35">
      <c r="B16">
        <v>600</v>
      </c>
      <c r="C16">
        <f t="shared" si="0"/>
        <v>740</v>
      </c>
      <c r="D16">
        <f t="shared" si="1"/>
        <v>12</v>
      </c>
    </row>
    <row r="17" spans="2:4" x14ac:dyDescent="0.35">
      <c r="B17">
        <v>750</v>
      </c>
      <c r="C17">
        <f t="shared" si="0"/>
        <v>890</v>
      </c>
      <c r="D17">
        <f t="shared" si="1"/>
        <v>13</v>
      </c>
    </row>
    <row r="18" spans="2:4" x14ac:dyDescent="0.35">
      <c r="B18">
        <v>900</v>
      </c>
      <c r="C18">
        <f t="shared" si="0"/>
        <v>1090</v>
      </c>
      <c r="D18">
        <f t="shared" si="1"/>
        <v>14</v>
      </c>
    </row>
    <row r="19" spans="2:4" x14ac:dyDescent="0.35">
      <c r="B19">
        <v>1100</v>
      </c>
      <c r="C19">
        <f t="shared" si="0"/>
        <v>1290</v>
      </c>
      <c r="D19">
        <f t="shared" si="1"/>
        <v>15</v>
      </c>
    </row>
    <row r="20" spans="2:4" x14ac:dyDescent="0.35">
      <c r="B20">
        <v>1300</v>
      </c>
      <c r="C20">
        <f t="shared" si="0"/>
        <v>1490</v>
      </c>
      <c r="D20">
        <f t="shared" si="1"/>
        <v>16</v>
      </c>
    </row>
    <row r="21" spans="2:4" x14ac:dyDescent="0.35">
      <c r="B21">
        <v>1500</v>
      </c>
      <c r="C21">
        <f t="shared" si="0"/>
        <v>1740</v>
      </c>
      <c r="D21">
        <f t="shared" si="1"/>
        <v>17</v>
      </c>
    </row>
    <row r="22" spans="2:4" x14ac:dyDescent="0.35">
      <c r="B22">
        <v>1750</v>
      </c>
      <c r="C22">
        <f t="shared" si="0"/>
        <v>1990</v>
      </c>
      <c r="D22">
        <f t="shared" si="1"/>
        <v>18</v>
      </c>
    </row>
    <row r="23" spans="2:4" x14ac:dyDescent="0.35">
      <c r="B23">
        <v>2000</v>
      </c>
      <c r="C23">
        <f t="shared" si="0"/>
        <v>2240</v>
      </c>
      <c r="D23">
        <f t="shared" si="1"/>
        <v>19</v>
      </c>
    </row>
    <row r="24" spans="2:4" x14ac:dyDescent="0.35">
      <c r="B24">
        <v>2250</v>
      </c>
      <c r="C24">
        <f t="shared" si="0"/>
        <v>2490</v>
      </c>
      <c r="D24">
        <f t="shared" si="1"/>
        <v>20</v>
      </c>
    </row>
    <row r="25" spans="2:4" x14ac:dyDescent="0.35">
      <c r="B25">
        <v>2500</v>
      </c>
      <c r="C25">
        <f t="shared" si="0"/>
        <v>2990</v>
      </c>
      <c r="D25">
        <f t="shared" si="1"/>
        <v>21</v>
      </c>
    </row>
    <row r="26" spans="2:4" x14ac:dyDescent="0.35">
      <c r="B26">
        <v>3000</v>
      </c>
      <c r="C26">
        <f t="shared" si="0"/>
        <v>3490</v>
      </c>
      <c r="D26">
        <f t="shared" si="1"/>
        <v>22</v>
      </c>
    </row>
    <row r="27" spans="2:4" x14ac:dyDescent="0.35">
      <c r="B27">
        <v>3500</v>
      </c>
      <c r="C27">
        <f t="shared" si="0"/>
        <v>3990</v>
      </c>
      <c r="D27">
        <f t="shared" si="1"/>
        <v>23</v>
      </c>
    </row>
    <row r="28" spans="2:4" x14ac:dyDescent="0.35">
      <c r="B28">
        <v>4000</v>
      </c>
      <c r="C28">
        <f t="shared" si="0"/>
        <v>-10</v>
      </c>
      <c r="D28">
        <f t="shared" si="1"/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B980-24B9-4664-8425-97A428A1FEB3}">
  <dimension ref="B2:M89"/>
  <sheetViews>
    <sheetView workbookViewId="0">
      <selection activeCell="L3" sqref="L3:L89"/>
    </sheetView>
  </sheetViews>
  <sheetFormatPr defaultRowHeight="14.5" x14ac:dyDescent="0.35"/>
  <sheetData>
    <row r="2" spans="2:13" x14ac:dyDescent="0.35">
      <c r="C2" t="s">
        <v>6</v>
      </c>
    </row>
    <row r="3" spans="2:13" x14ac:dyDescent="0.35">
      <c r="B3" t="s">
        <v>7</v>
      </c>
      <c r="C3">
        <v>6</v>
      </c>
      <c r="D3">
        <v>7</v>
      </c>
      <c r="E3">
        <v>8</v>
      </c>
      <c r="F3">
        <v>9</v>
      </c>
      <c r="G3">
        <v>10</v>
      </c>
      <c r="H3">
        <v>12</v>
      </c>
      <c r="I3">
        <v>14</v>
      </c>
      <c r="J3">
        <v>16</v>
      </c>
      <c r="K3">
        <v>20</v>
      </c>
      <c r="L3">
        <v>24</v>
      </c>
      <c r="M3">
        <v>32</v>
      </c>
    </row>
    <row r="4" spans="2:13" x14ac:dyDescent="0.35">
      <c r="B4">
        <v>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10</v>
      </c>
    </row>
    <row r="5" spans="2:13" x14ac:dyDescent="0.35">
      <c r="B5">
        <v>1</v>
      </c>
      <c r="C5">
        <v>10.5</v>
      </c>
      <c r="D5">
        <v>10.47</v>
      </c>
      <c r="E5">
        <v>10.44</v>
      </c>
      <c r="F5">
        <v>10.41</v>
      </c>
      <c r="G5">
        <v>10.39</v>
      </c>
      <c r="H5">
        <v>10.36</v>
      </c>
      <c r="I5">
        <v>10.33</v>
      </c>
      <c r="J5">
        <v>10.31</v>
      </c>
      <c r="K5">
        <v>10.28</v>
      </c>
      <c r="L5">
        <v>10.25</v>
      </c>
      <c r="M5">
        <v>10.220000000000001</v>
      </c>
    </row>
    <row r="6" spans="2:13" x14ac:dyDescent="0.35">
      <c r="B6">
        <v>2</v>
      </c>
      <c r="C6">
        <v>10.99</v>
      </c>
      <c r="D6">
        <v>10.92</v>
      </c>
      <c r="E6">
        <v>10.86</v>
      </c>
      <c r="F6">
        <v>10.81</v>
      </c>
      <c r="G6">
        <v>10.77</v>
      </c>
      <c r="H6">
        <v>10.71</v>
      </c>
      <c r="I6">
        <v>10.66</v>
      </c>
      <c r="J6">
        <v>10.61</v>
      </c>
      <c r="K6">
        <v>10.55</v>
      </c>
      <c r="L6">
        <v>10.5</v>
      </c>
      <c r="M6">
        <v>10.44</v>
      </c>
    </row>
    <row r="7" spans="2:13" x14ac:dyDescent="0.35">
      <c r="B7">
        <v>3</v>
      </c>
      <c r="C7">
        <v>11.46</v>
      </c>
      <c r="D7">
        <v>11.35</v>
      </c>
      <c r="E7">
        <v>11.27</v>
      </c>
      <c r="F7">
        <v>11.2</v>
      </c>
      <c r="G7">
        <v>11.14</v>
      </c>
      <c r="H7">
        <v>11.05</v>
      </c>
      <c r="I7">
        <v>10.97</v>
      </c>
      <c r="J7">
        <v>10.91</v>
      </c>
      <c r="K7">
        <v>10.82</v>
      </c>
      <c r="L7">
        <v>10.75</v>
      </c>
      <c r="M7">
        <v>10.65</v>
      </c>
    </row>
    <row r="8" spans="2:13" x14ac:dyDescent="0.35">
      <c r="B8">
        <v>4</v>
      </c>
      <c r="C8">
        <v>11.9</v>
      </c>
      <c r="D8">
        <v>11.77</v>
      </c>
      <c r="E8">
        <v>11.67</v>
      </c>
      <c r="F8">
        <v>11.58</v>
      </c>
      <c r="G8">
        <v>11.5</v>
      </c>
      <c r="H8">
        <v>11.38</v>
      </c>
      <c r="I8">
        <v>11.28</v>
      </c>
      <c r="J8">
        <v>11.2</v>
      </c>
      <c r="K8">
        <v>11.08</v>
      </c>
      <c r="L8">
        <v>10.99</v>
      </c>
      <c r="M8">
        <v>10.86</v>
      </c>
    </row>
    <row r="9" spans="2:13" x14ac:dyDescent="0.35">
      <c r="B9">
        <v>5</v>
      </c>
      <c r="C9">
        <v>12.33</v>
      </c>
      <c r="D9">
        <v>12.18</v>
      </c>
      <c r="E9">
        <v>12.05</v>
      </c>
      <c r="F9">
        <v>11.94</v>
      </c>
      <c r="G9">
        <v>11.85</v>
      </c>
      <c r="H9">
        <v>11.7</v>
      </c>
      <c r="I9">
        <v>11.58</v>
      </c>
      <c r="J9">
        <v>11.48</v>
      </c>
      <c r="K9">
        <v>11.34</v>
      </c>
      <c r="L9">
        <v>11.23</v>
      </c>
      <c r="M9">
        <v>11.07</v>
      </c>
    </row>
    <row r="10" spans="2:13" x14ac:dyDescent="0.35">
      <c r="B10">
        <v>6</v>
      </c>
      <c r="C10">
        <v>12.75</v>
      </c>
      <c r="D10">
        <v>12.57</v>
      </c>
      <c r="E10">
        <v>12.42</v>
      </c>
      <c r="F10">
        <v>12.29</v>
      </c>
      <c r="G10">
        <v>12.18</v>
      </c>
      <c r="H10">
        <v>12.01</v>
      </c>
      <c r="I10">
        <v>11.87</v>
      </c>
      <c r="J10">
        <v>11.76</v>
      </c>
      <c r="K10">
        <v>11.59</v>
      </c>
      <c r="L10">
        <v>11.46</v>
      </c>
      <c r="M10">
        <v>11.27</v>
      </c>
    </row>
    <row r="11" spans="2:13" x14ac:dyDescent="0.35">
      <c r="B11">
        <v>7</v>
      </c>
      <c r="C11">
        <v>13.15</v>
      </c>
      <c r="D11">
        <v>12.94</v>
      </c>
      <c r="E11">
        <v>12.77</v>
      </c>
      <c r="F11">
        <v>12.63</v>
      </c>
      <c r="G11">
        <v>12.51</v>
      </c>
      <c r="H11">
        <v>12.31</v>
      </c>
      <c r="I11">
        <v>12.16</v>
      </c>
      <c r="J11">
        <v>12.03</v>
      </c>
      <c r="K11">
        <v>11.83</v>
      </c>
      <c r="L11">
        <v>11.68</v>
      </c>
      <c r="M11">
        <v>11.47</v>
      </c>
    </row>
    <row r="12" spans="2:13" x14ac:dyDescent="0.35">
      <c r="B12">
        <v>8</v>
      </c>
      <c r="C12">
        <v>13.53</v>
      </c>
      <c r="D12">
        <v>13.31</v>
      </c>
      <c r="E12">
        <v>13.12</v>
      </c>
      <c r="F12">
        <v>12.96</v>
      </c>
      <c r="G12">
        <v>12.83</v>
      </c>
      <c r="H12">
        <v>12.61</v>
      </c>
      <c r="I12">
        <v>12.44</v>
      </c>
      <c r="J12">
        <v>12.29</v>
      </c>
      <c r="K12">
        <v>12.07</v>
      </c>
      <c r="L12">
        <v>11.9</v>
      </c>
      <c r="M12">
        <v>11.67</v>
      </c>
    </row>
    <row r="13" spans="2:13" x14ac:dyDescent="0.35">
      <c r="B13">
        <v>9</v>
      </c>
      <c r="C13">
        <v>13.9</v>
      </c>
      <c r="D13">
        <v>13.65</v>
      </c>
      <c r="E13">
        <v>13.45</v>
      </c>
      <c r="F13">
        <v>13.28</v>
      </c>
      <c r="G13">
        <v>13.14</v>
      </c>
      <c r="H13">
        <v>12.9</v>
      </c>
      <c r="I13">
        <v>12.71</v>
      </c>
      <c r="J13">
        <v>12.55</v>
      </c>
      <c r="K13">
        <v>12.3</v>
      </c>
      <c r="L13">
        <v>12.12</v>
      </c>
      <c r="M13">
        <v>11.86</v>
      </c>
    </row>
    <row r="14" spans="2:13" x14ac:dyDescent="0.35">
      <c r="B14">
        <v>10</v>
      </c>
      <c r="C14">
        <v>14.25</v>
      </c>
      <c r="D14">
        <v>13.99</v>
      </c>
      <c r="E14">
        <v>13.78</v>
      </c>
      <c r="F14">
        <v>13.59</v>
      </c>
      <c r="G14">
        <v>13.43</v>
      </c>
      <c r="H14">
        <v>13.18</v>
      </c>
      <c r="I14">
        <v>12.97</v>
      </c>
      <c r="J14">
        <v>12.8</v>
      </c>
      <c r="K14">
        <v>12.53</v>
      </c>
      <c r="L14">
        <v>12.33</v>
      </c>
      <c r="M14">
        <v>12.05</v>
      </c>
    </row>
    <row r="15" spans="2:13" x14ac:dyDescent="0.35">
      <c r="B15">
        <v>11</v>
      </c>
      <c r="C15">
        <v>14.59</v>
      </c>
      <c r="D15">
        <v>14.32</v>
      </c>
      <c r="E15">
        <v>14.09</v>
      </c>
      <c r="F15">
        <v>13.89</v>
      </c>
      <c r="G15">
        <v>13.72</v>
      </c>
      <c r="H15">
        <v>13.45</v>
      </c>
      <c r="I15">
        <v>13.23</v>
      </c>
      <c r="J15">
        <v>13.04</v>
      </c>
      <c r="K15">
        <v>12.76</v>
      </c>
      <c r="L15">
        <v>12.54</v>
      </c>
      <c r="M15">
        <v>12.24</v>
      </c>
    </row>
    <row r="16" spans="2:13" x14ac:dyDescent="0.35">
      <c r="B16">
        <v>12</v>
      </c>
      <c r="C16">
        <v>14.92</v>
      </c>
      <c r="D16">
        <v>14.63</v>
      </c>
      <c r="E16">
        <v>14.39</v>
      </c>
      <c r="F16">
        <v>14.18</v>
      </c>
      <c r="G16">
        <v>14</v>
      </c>
      <c r="H16">
        <v>13.71</v>
      </c>
      <c r="I16">
        <v>13.48</v>
      </c>
      <c r="J16">
        <v>13.28</v>
      </c>
      <c r="K16">
        <v>12.98</v>
      </c>
      <c r="L16">
        <v>12.75</v>
      </c>
      <c r="M16">
        <v>12.42</v>
      </c>
    </row>
    <row r="17" spans="2:13" x14ac:dyDescent="0.35">
      <c r="B17">
        <v>13</v>
      </c>
      <c r="C17">
        <v>15.24</v>
      </c>
      <c r="D17">
        <v>14.93</v>
      </c>
      <c r="E17">
        <v>14.68</v>
      </c>
      <c r="F17">
        <v>14.46</v>
      </c>
      <c r="G17">
        <v>14.28</v>
      </c>
      <c r="H17">
        <v>13.97</v>
      </c>
      <c r="I17">
        <v>13.72</v>
      </c>
      <c r="J17">
        <v>13.52</v>
      </c>
      <c r="K17">
        <v>13.2</v>
      </c>
      <c r="L17">
        <v>12.95</v>
      </c>
      <c r="M17">
        <v>12.6</v>
      </c>
    </row>
    <row r="18" spans="2:13" x14ac:dyDescent="0.35">
      <c r="B18">
        <v>14</v>
      </c>
      <c r="C18">
        <v>15.54</v>
      </c>
      <c r="D18">
        <v>15.22</v>
      </c>
      <c r="E18">
        <v>14.96</v>
      </c>
      <c r="F18">
        <v>14.74</v>
      </c>
      <c r="G18">
        <v>14.54</v>
      </c>
      <c r="H18">
        <v>14.22</v>
      </c>
      <c r="I18">
        <v>13.96</v>
      </c>
      <c r="J18">
        <v>13.75</v>
      </c>
      <c r="K18">
        <v>13.41</v>
      </c>
      <c r="L18">
        <v>13.15</v>
      </c>
      <c r="M18">
        <v>12.78</v>
      </c>
    </row>
    <row r="19" spans="2:13" x14ac:dyDescent="0.35">
      <c r="B19">
        <v>15</v>
      </c>
      <c r="C19">
        <v>15.83</v>
      </c>
      <c r="D19">
        <v>15.5</v>
      </c>
      <c r="E19">
        <v>15.23</v>
      </c>
      <c r="F19">
        <v>15</v>
      </c>
      <c r="G19">
        <v>14.8</v>
      </c>
      <c r="H19">
        <v>14.46</v>
      </c>
      <c r="I19">
        <v>14.19</v>
      </c>
      <c r="J19">
        <v>13.97</v>
      </c>
      <c r="K19">
        <v>13.61</v>
      </c>
      <c r="L19">
        <v>13.34</v>
      </c>
      <c r="M19">
        <v>12.95</v>
      </c>
    </row>
    <row r="20" spans="2:13" x14ac:dyDescent="0.35">
      <c r="B20">
        <v>16</v>
      </c>
      <c r="C20">
        <v>16.11</v>
      </c>
      <c r="D20">
        <v>15.78</v>
      </c>
      <c r="E20">
        <v>15.5</v>
      </c>
      <c r="F20">
        <v>15.26</v>
      </c>
      <c r="G20">
        <v>15.05</v>
      </c>
      <c r="H20">
        <v>14.7</v>
      </c>
      <c r="I20">
        <v>14.42</v>
      </c>
      <c r="J20">
        <v>14.18</v>
      </c>
      <c r="K20">
        <v>13.81</v>
      </c>
      <c r="L20">
        <v>13.53</v>
      </c>
      <c r="M20">
        <v>13.12</v>
      </c>
    </row>
    <row r="21" spans="2:13" x14ac:dyDescent="0.35">
      <c r="B21">
        <v>17</v>
      </c>
      <c r="C21">
        <v>16.38</v>
      </c>
      <c r="D21">
        <v>16.04</v>
      </c>
      <c r="E21">
        <v>15.75</v>
      </c>
      <c r="F21">
        <v>15.5</v>
      </c>
      <c r="G21">
        <v>15.29</v>
      </c>
      <c r="H21">
        <v>14.93</v>
      </c>
      <c r="I21">
        <v>14.64</v>
      </c>
      <c r="J21">
        <v>14.39</v>
      </c>
      <c r="K21">
        <v>14.01</v>
      </c>
      <c r="L21">
        <v>13.72</v>
      </c>
      <c r="M21">
        <v>13.29</v>
      </c>
    </row>
    <row r="22" spans="2:13" x14ac:dyDescent="0.35">
      <c r="B22">
        <v>18</v>
      </c>
      <c r="C22">
        <v>16.64</v>
      </c>
      <c r="D22">
        <v>16.29</v>
      </c>
      <c r="E22">
        <v>16</v>
      </c>
      <c r="F22">
        <v>15.74</v>
      </c>
      <c r="G22">
        <v>15.52</v>
      </c>
      <c r="H22">
        <v>15.15</v>
      </c>
      <c r="I22">
        <v>14.85</v>
      </c>
      <c r="J22">
        <v>14.6</v>
      </c>
      <c r="K22">
        <v>14.2</v>
      </c>
      <c r="L22">
        <v>13.9</v>
      </c>
      <c r="M22">
        <v>13.46</v>
      </c>
    </row>
    <row r="23" spans="2:13" x14ac:dyDescent="0.35">
      <c r="B23">
        <v>19</v>
      </c>
      <c r="C23">
        <v>16.89</v>
      </c>
      <c r="D23">
        <v>16.53</v>
      </c>
      <c r="E23">
        <v>16.23</v>
      </c>
      <c r="F23">
        <v>15.97</v>
      </c>
      <c r="G23">
        <v>15.75</v>
      </c>
      <c r="H23">
        <v>15.37</v>
      </c>
      <c r="I23">
        <v>15.06</v>
      </c>
      <c r="J23">
        <v>14.8</v>
      </c>
      <c r="K23">
        <v>14.39</v>
      </c>
      <c r="L23">
        <v>14.08</v>
      </c>
      <c r="M23">
        <v>13.62</v>
      </c>
    </row>
    <row r="24" spans="2:13" x14ac:dyDescent="0.35">
      <c r="B24">
        <v>20</v>
      </c>
      <c r="C24">
        <v>17.12</v>
      </c>
      <c r="D24">
        <v>16.77</v>
      </c>
      <c r="E24">
        <v>16.46</v>
      </c>
      <c r="F24">
        <v>16.2</v>
      </c>
      <c r="G24">
        <v>15.97</v>
      </c>
      <c r="H24">
        <v>15.58</v>
      </c>
      <c r="I24">
        <v>15.26</v>
      </c>
      <c r="J24">
        <v>15</v>
      </c>
      <c r="K24">
        <v>14.58</v>
      </c>
      <c r="L24">
        <v>14.26</v>
      </c>
      <c r="M24">
        <v>13.78</v>
      </c>
    </row>
    <row r="25" spans="2:13" x14ac:dyDescent="0.35">
      <c r="B25">
        <v>21</v>
      </c>
      <c r="C25">
        <v>17.350000000000001</v>
      </c>
      <c r="D25">
        <v>16.989999999999998</v>
      </c>
      <c r="E25">
        <v>16.68</v>
      </c>
      <c r="F25">
        <v>16.420000000000002</v>
      </c>
      <c r="G25">
        <v>16.18</v>
      </c>
      <c r="H25">
        <v>15.79</v>
      </c>
      <c r="I25">
        <v>15.46</v>
      </c>
      <c r="J25">
        <v>15.19</v>
      </c>
      <c r="K25">
        <v>14.76</v>
      </c>
      <c r="L25">
        <v>14.43</v>
      </c>
      <c r="M25">
        <v>13.94</v>
      </c>
    </row>
    <row r="26" spans="2:13" x14ac:dyDescent="0.35">
      <c r="B26">
        <v>22</v>
      </c>
      <c r="C26">
        <v>17.579999999999998</v>
      </c>
      <c r="D26">
        <v>17.21</v>
      </c>
      <c r="E26">
        <v>16.899999999999999</v>
      </c>
      <c r="F26">
        <v>16.63</v>
      </c>
      <c r="G26">
        <v>16.39</v>
      </c>
      <c r="H26">
        <v>15.99</v>
      </c>
      <c r="I26">
        <v>15.66</v>
      </c>
      <c r="J26">
        <v>15.38</v>
      </c>
      <c r="K26">
        <v>14.94</v>
      </c>
      <c r="L26">
        <v>14.6</v>
      </c>
      <c r="M26">
        <v>14.09</v>
      </c>
    </row>
    <row r="27" spans="2:13" x14ac:dyDescent="0.35">
      <c r="B27">
        <v>23</v>
      </c>
      <c r="C27">
        <v>17.79</v>
      </c>
      <c r="D27">
        <v>17.420000000000002</v>
      </c>
      <c r="E27">
        <v>17.11</v>
      </c>
      <c r="F27">
        <v>16.829999999999998</v>
      </c>
      <c r="G27">
        <v>16.59</v>
      </c>
      <c r="H27">
        <v>16.18</v>
      </c>
      <c r="I27">
        <v>15.85</v>
      </c>
      <c r="J27">
        <v>15.56</v>
      </c>
      <c r="K27">
        <v>15.11</v>
      </c>
      <c r="L27">
        <v>14.76</v>
      </c>
      <c r="M27">
        <v>14.24</v>
      </c>
    </row>
    <row r="28" spans="2:13" x14ac:dyDescent="0.35">
      <c r="B28">
        <v>24</v>
      </c>
      <c r="C28">
        <v>17.989999999999998</v>
      </c>
      <c r="D28">
        <v>17.62</v>
      </c>
      <c r="E28">
        <v>17.309999999999999</v>
      </c>
      <c r="F28">
        <v>17.03</v>
      </c>
      <c r="G28">
        <v>16.78</v>
      </c>
      <c r="H28">
        <v>16.37</v>
      </c>
      <c r="I28">
        <v>16.03</v>
      </c>
      <c r="J28">
        <v>15.74</v>
      </c>
      <c r="K28">
        <v>15.28</v>
      </c>
      <c r="L28">
        <v>14.92</v>
      </c>
      <c r="M28">
        <v>14.39</v>
      </c>
    </row>
    <row r="29" spans="2:13" x14ac:dyDescent="0.35">
      <c r="B29">
        <v>25</v>
      </c>
      <c r="C29">
        <v>18.190000000000001</v>
      </c>
      <c r="D29">
        <v>17.82</v>
      </c>
      <c r="E29">
        <v>17.5</v>
      </c>
      <c r="F29">
        <v>17.22</v>
      </c>
      <c r="G29">
        <v>16.97</v>
      </c>
      <c r="H29">
        <v>16.55</v>
      </c>
      <c r="I29">
        <v>16.21</v>
      </c>
      <c r="J29">
        <v>15.92</v>
      </c>
      <c r="K29">
        <v>15.45</v>
      </c>
      <c r="L29">
        <v>15.08</v>
      </c>
      <c r="M29">
        <v>14.54</v>
      </c>
    </row>
    <row r="30" spans="2:13" x14ac:dyDescent="0.35">
      <c r="B30">
        <v>26</v>
      </c>
      <c r="C30">
        <v>18.38</v>
      </c>
      <c r="D30">
        <v>18.010000000000002</v>
      </c>
      <c r="E30">
        <v>17.690000000000001</v>
      </c>
      <c r="F30">
        <v>17.41</v>
      </c>
      <c r="G30">
        <v>17.16</v>
      </c>
      <c r="H30">
        <v>16.73</v>
      </c>
      <c r="I30">
        <v>16.38</v>
      </c>
      <c r="J30">
        <v>16.09</v>
      </c>
      <c r="K30">
        <v>15.61</v>
      </c>
      <c r="L30">
        <v>15.24</v>
      </c>
      <c r="M30">
        <v>14.68</v>
      </c>
    </row>
    <row r="31" spans="2:13" x14ac:dyDescent="0.35">
      <c r="B31">
        <v>27</v>
      </c>
      <c r="C31">
        <v>18.559999999999999</v>
      </c>
      <c r="D31">
        <v>18.190000000000001</v>
      </c>
      <c r="E31">
        <v>17.87</v>
      </c>
      <c r="F31">
        <v>17.59</v>
      </c>
      <c r="G31">
        <v>17.34</v>
      </c>
      <c r="H31">
        <v>16.91</v>
      </c>
      <c r="I31">
        <v>16.55</v>
      </c>
      <c r="J31">
        <v>16.260000000000002</v>
      </c>
      <c r="K31">
        <v>15.77</v>
      </c>
      <c r="L31">
        <v>15.39</v>
      </c>
      <c r="M31">
        <v>14.82</v>
      </c>
    </row>
    <row r="32" spans="2:13" x14ac:dyDescent="0.35">
      <c r="B32">
        <v>28</v>
      </c>
      <c r="C32">
        <v>18.73</v>
      </c>
      <c r="D32">
        <v>18.36</v>
      </c>
      <c r="E32">
        <v>18.04</v>
      </c>
      <c r="F32">
        <v>17.760000000000002</v>
      </c>
      <c r="G32">
        <v>17.510000000000002</v>
      </c>
      <c r="H32">
        <v>17.079999999999998</v>
      </c>
      <c r="I32">
        <v>16.72</v>
      </c>
      <c r="J32">
        <v>16.420000000000002</v>
      </c>
      <c r="K32">
        <v>15.93</v>
      </c>
      <c r="L32">
        <v>15.54</v>
      </c>
      <c r="M32">
        <v>14.96</v>
      </c>
    </row>
    <row r="33" spans="2:13" x14ac:dyDescent="0.35">
      <c r="B33">
        <v>29</v>
      </c>
      <c r="C33">
        <v>18.899999999999999</v>
      </c>
      <c r="D33">
        <v>18.53</v>
      </c>
      <c r="E33">
        <v>18.21</v>
      </c>
      <c r="F33">
        <v>17.93</v>
      </c>
      <c r="G33">
        <v>17.68</v>
      </c>
      <c r="H33">
        <v>17.239999999999998</v>
      </c>
      <c r="I33">
        <v>16.88</v>
      </c>
      <c r="J33">
        <v>16.579999999999998</v>
      </c>
      <c r="K33">
        <v>16.079999999999998</v>
      </c>
      <c r="L33">
        <v>15.69</v>
      </c>
      <c r="M33">
        <v>15.1</v>
      </c>
    </row>
    <row r="34" spans="2:13" x14ac:dyDescent="0.35">
      <c r="B34">
        <v>30</v>
      </c>
      <c r="C34">
        <v>19.059999999999999</v>
      </c>
      <c r="D34">
        <v>18.690000000000001</v>
      </c>
      <c r="E34">
        <v>18.37</v>
      </c>
      <c r="F34">
        <v>18.09</v>
      </c>
      <c r="G34">
        <v>17.84</v>
      </c>
      <c r="H34">
        <v>17.399999999999999</v>
      </c>
      <c r="I34">
        <v>17.04</v>
      </c>
      <c r="J34">
        <v>16.73</v>
      </c>
      <c r="K34">
        <v>16.23</v>
      </c>
      <c r="L34">
        <v>15.83</v>
      </c>
      <c r="M34">
        <v>15.24</v>
      </c>
    </row>
    <row r="35" spans="2:13" x14ac:dyDescent="0.35">
      <c r="B35">
        <v>31</v>
      </c>
      <c r="C35">
        <v>19.22</v>
      </c>
      <c r="D35">
        <v>18.850000000000001</v>
      </c>
      <c r="E35">
        <v>18.53</v>
      </c>
      <c r="F35">
        <v>18.25</v>
      </c>
      <c r="G35">
        <v>18</v>
      </c>
      <c r="H35">
        <v>17.559999999999999</v>
      </c>
      <c r="I35">
        <v>17.190000000000001</v>
      </c>
      <c r="J35">
        <v>16.88</v>
      </c>
      <c r="K35">
        <v>16.38</v>
      </c>
      <c r="L35">
        <v>15.97</v>
      </c>
      <c r="M35">
        <v>15.37</v>
      </c>
    </row>
    <row r="36" spans="2:13" x14ac:dyDescent="0.35">
      <c r="B36">
        <v>32</v>
      </c>
      <c r="C36">
        <v>19.37</v>
      </c>
      <c r="D36">
        <v>19</v>
      </c>
      <c r="E36">
        <v>18.68</v>
      </c>
      <c r="F36">
        <v>18.399999999999999</v>
      </c>
      <c r="G36">
        <v>18.149999999999999</v>
      </c>
      <c r="H36">
        <v>17.71</v>
      </c>
      <c r="I36">
        <v>17.34</v>
      </c>
      <c r="J36">
        <v>17.03</v>
      </c>
      <c r="K36">
        <v>16.52</v>
      </c>
      <c r="L36">
        <v>16.11</v>
      </c>
      <c r="M36">
        <v>15.5</v>
      </c>
    </row>
    <row r="37" spans="2:13" x14ac:dyDescent="0.35">
      <c r="B37">
        <v>33</v>
      </c>
      <c r="C37">
        <v>19.510000000000002</v>
      </c>
      <c r="D37">
        <v>19.149999999999999</v>
      </c>
      <c r="E37">
        <v>18.829999999999998</v>
      </c>
      <c r="F37">
        <v>18.55</v>
      </c>
      <c r="G37">
        <v>18.3</v>
      </c>
      <c r="H37">
        <v>17.86</v>
      </c>
      <c r="I37">
        <v>17.489999999999998</v>
      </c>
      <c r="J37">
        <v>17.170000000000002</v>
      </c>
      <c r="K37">
        <v>16.66</v>
      </c>
      <c r="L37">
        <v>16.25</v>
      </c>
      <c r="M37">
        <v>15.63</v>
      </c>
    </row>
    <row r="38" spans="2:13" x14ac:dyDescent="0.35">
      <c r="B38">
        <v>34</v>
      </c>
      <c r="C38">
        <v>19.649999999999999</v>
      </c>
      <c r="D38">
        <v>19.29</v>
      </c>
      <c r="E38">
        <v>18.97</v>
      </c>
      <c r="F38">
        <v>18.690000000000001</v>
      </c>
      <c r="G38">
        <v>18.440000000000001</v>
      </c>
      <c r="H38">
        <v>18</v>
      </c>
      <c r="I38">
        <v>17.63</v>
      </c>
      <c r="J38">
        <v>17.309999999999999</v>
      </c>
      <c r="K38">
        <v>16.8</v>
      </c>
      <c r="L38">
        <v>16.38</v>
      </c>
      <c r="M38">
        <v>15.76</v>
      </c>
    </row>
    <row r="39" spans="2:13" x14ac:dyDescent="0.35">
      <c r="B39">
        <v>35</v>
      </c>
      <c r="C39">
        <v>19.78</v>
      </c>
      <c r="D39">
        <v>19.43</v>
      </c>
      <c r="E39">
        <v>19.11</v>
      </c>
      <c r="F39">
        <v>18.829999999999998</v>
      </c>
      <c r="G39">
        <v>18.579999999999998</v>
      </c>
      <c r="H39">
        <v>18.14</v>
      </c>
      <c r="I39">
        <v>17.77</v>
      </c>
      <c r="J39">
        <v>17.45</v>
      </c>
      <c r="K39">
        <v>16.93</v>
      </c>
      <c r="L39">
        <v>16.510000000000002</v>
      </c>
      <c r="M39">
        <v>15.88</v>
      </c>
    </row>
    <row r="40" spans="2:13" x14ac:dyDescent="0.35">
      <c r="B40">
        <v>36</v>
      </c>
      <c r="C40">
        <v>19.91</v>
      </c>
      <c r="D40">
        <v>19.559999999999999</v>
      </c>
      <c r="E40">
        <v>19.239999999999998</v>
      </c>
      <c r="F40">
        <v>18.97</v>
      </c>
      <c r="G40">
        <v>18.71</v>
      </c>
      <c r="H40">
        <v>18.28</v>
      </c>
      <c r="I40">
        <v>17.91</v>
      </c>
      <c r="J40">
        <v>17.59</v>
      </c>
      <c r="K40">
        <v>17.059999999999999</v>
      </c>
      <c r="L40">
        <v>16.64</v>
      </c>
      <c r="M40">
        <v>16</v>
      </c>
    </row>
    <row r="41" spans="2:13" x14ac:dyDescent="0.35">
      <c r="B41">
        <v>37</v>
      </c>
      <c r="C41">
        <v>20</v>
      </c>
      <c r="D41">
        <v>19.68</v>
      </c>
      <c r="E41">
        <v>19.37</v>
      </c>
      <c r="F41">
        <v>19.100000000000001</v>
      </c>
      <c r="G41">
        <v>18.84</v>
      </c>
      <c r="H41">
        <v>18.41</v>
      </c>
      <c r="I41">
        <v>18.04</v>
      </c>
      <c r="J41">
        <v>17.72</v>
      </c>
      <c r="K41">
        <v>17.190000000000001</v>
      </c>
      <c r="L41">
        <v>16.77</v>
      </c>
      <c r="M41">
        <v>16.12</v>
      </c>
    </row>
    <row r="42" spans="2:13" x14ac:dyDescent="0.35">
      <c r="B42">
        <v>38</v>
      </c>
      <c r="C42">
        <v>20</v>
      </c>
      <c r="D42">
        <v>19.8</v>
      </c>
      <c r="E42">
        <v>19.5</v>
      </c>
      <c r="F42">
        <v>19.22</v>
      </c>
      <c r="G42">
        <v>18.97</v>
      </c>
      <c r="H42">
        <v>18.54</v>
      </c>
      <c r="I42">
        <v>18.170000000000002</v>
      </c>
      <c r="J42">
        <v>17.850000000000001</v>
      </c>
      <c r="K42">
        <v>17.32</v>
      </c>
      <c r="L42">
        <v>16.89</v>
      </c>
      <c r="M42">
        <v>16.239999999999998</v>
      </c>
    </row>
    <row r="43" spans="2:13" x14ac:dyDescent="0.35">
      <c r="B43">
        <v>39</v>
      </c>
      <c r="C43">
        <v>20</v>
      </c>
      <c r="D43">
        <v>19.920000000000002</v>
      </c>
      <c r="E43">
        <v>19.62</v>
      </c>
      <c r="F43">
        <v>19.34</v>
      </c>
      <c r="G43">
        <v>19.100000000000001</v>
      </c>
      <c r="H43">
        <v>18.66</v>
      </c>
      <c r="I43">
        <v>18.29</v>
      </c>
      <c r="J43">
        <v>17.97</v>
      </c>
      <c r="K43">
        <v>17.440000000000001</v>
      </c>
      <c r="L43">
        <v>17.010000000000002</v>
      </c>
      <c r="M43">
        <v>16.350000000000001</v>
      </c>
    </row>
    <row r="44" spans="2:13" x14ac:dyDescent="0.35">
      <c r="B44">
        <v>40</v>
      </c>
      <c r="C44">
        <v>20</v>
      </c>
      <c r="D44">
        <v>20</v>
      </c>
      <c r="E44">
        <v>19.739999999999998</v>
      </c>
      <c r="F44">
        <v>19.46</v>
      </c>
      <c r="G44">
        <v>19.22</v>
      </c>
      <c r="H44">
        <v>18.78</v>
      </c>
      <c r="I44">
        <v>18.41</v>
      </c>
      <c r="J44">
        <v>18.09</v>
      </c>
      <c r="K44">
        <v>17.559999999999999</v>
      </c>
      <c r="L44">
        <v>17.13</v>
      </c>
      <c r="M44">
        <v>16.46</v>
      </c>
    </row>
    <row r="45" spans="2:13" x14ac:dyDescent="0.35">
      <c r="B45">
        <v>41</v>
      </c>
      <c r="C45">
        <v>20</v>
      </c>
      <c r="D45">
        <v>20</v>
      </c>
      <c r="E45">
        <v>19.850000000000001</v>
      </c>
      <c r="F45">
        <v>19.579999999999998</v>
      </c>
      <c r="G45">
        <v>19.329999999999998</v>
      </c>
      <c r="H45">
        <v>18.899999999999999</v>
      </c>
      <c r="I45">
        <v>18.53</v>
      </c>
      <c r="J45">
        <v>18.21</v>
      </c>
      <c r="K45">
        <v>17.68</v>
      </c>
      <c r="L45">
        <v>17.25</v>
      </c>
      <c r="M45">
        <v>16.57</v>
      </c>
    </row>
    <row r="46" spans="2:13" x14ac:dyDescent="0.35">
      <c r="B46">
        <v>42</v>
      </c>
      <c r="C46">
        <v>20</v>
      </c>
      <c r="D46">
        <v>20</v>
      </c>
      <c r="E46">
        <v>19.95</v>
      </c>
      <c r="F46">
        <v>19.690000000000001</v>
      </c>
      <c r="G46">
        <v>19.440000000000001</v>
      </c>
      <c r="H46">
        <v>19.02</v>
      </c>
      <c r="I46">
        <v>18.649999999999999</v>
      </c>
      <c r="J46">
        <v>18.329999999999998</v>
      </c>
      <c r="K46">
        <v>17.79</v>
      </c>
      <c r="L46">
        <v>17.36</v>
      </c>
      <c r="M46">
        <v>16.68</v>
      </c>
    </row>
    <row r="47" spans="2:13" x14ac:dyDescent="0.35">
      <c r="B47">
        <v>43</v>
      </c>
      <c r="C47">
        <v>20</v>
      </c>
      <c r="D47">
        <v>20</v>
      </c>
      <c r="E47">
        <v>20</v>
      </c>
      <c r="F47">
        <v>19.8</v>
      </c>
      <c r="G47">
        <v>19.55</v>
      </c>
      <c r="H47">
        <v>19.13</v>
      </c>
      <c r="I47">
        <v>18.760000000000002</v>
      </c>
      <c r="J47">
        <v>18.440000000000001</v>
      </c>
      <c r="K47">
        <v>17.899999999999999</v>
      </c>
      <c r="L47">
        <v>17.47</v>
      </c>
      <c r="M47">
        <v>16.79</v>
      </c>
    </row>
    <row r="48" spans="2:13" x14ac:dyDescent="0.35">
      <c r="B48">
        <v>44</v>
      </c>
      <c r="C48">
        <v>20</v>
      </c>
      <c r="D48">
        <v>20</v>
      </c>
      <c r="E48">
        <v>20</v>
      </c>
      <c r="F48">
        <v>19.899999999999999</v>
      </c>
      <c r="G48">
        <v>19.66</v>
      </c>
      <c r="H48">
        <v>19.239999999999998</v>
      </c>
      <c r="I48">
        <v>18.87</v>
      </c>
      <c r="J48">
        <v>18.55</v>
      </c>
      <c r="K48">
        <v>18.010000000000002</v>
      </c>
      <c r="L48">
        <v>17.579999999999998</v>
      </c>
      <c r="M48">
        <v>16.899999999999999</v>
      </c>
    </row>
    <row r="49" spans="2:13" x14ac:dyDescent="0.35">
      <c r="B49">
        <v>45</v>
      </c>
      <c r="C49">
        <v>20</v>
      </c>
      <c r="D49">
        <v>20</v>
      </c>
      <c r="E49">
        <v>20</v>
      </c>
      <c r="F49">
        <v>20</v>
      </c>
      <c r="G49">
        <v>19.760000000000002</v>
      </c>
      <c r="H49">
        <v>19.34</v>
      </c>
      <c r="I49">
        <v>18.98</v>
      </c>
      <c r="J49">
        <v>18.66</v>
      </c>
      <c r="K49">
        <v>18.12</v>
      </c>
      <c r="L49">
        <v>17.690000000000001</v>
      </c>
      <c r="M49">
        <v>17.010000000000002</v>
      </c>
    </row>
    <row r="50" spans="2:13" x14ac:dyDescent="0.35">
      <c r="B50">
        <v>46</v>
      </c>
      <c r="C50">
        <v>20</v>
      </c>
      <c r="D50">
        <v>20</v>
      </c>
      <c r="E50">
        <v>20</v>
      </c>
      <c r="F50">
        <v>20</v>
      </c>
      <c r="G50">
        <v>19.86</v>
      </c>
      <c r="H50">
        <v>19.440000000000001</v>
      </c>
      <c r="I50">
        <v>19.079999999999998</v>
      </c>
      <c r="J50">
        <v>18.77</v>
      </c>
      <c r="K50">
        <v>18.23</v>
      </c>
      <c r="L50">
        <v>17.79</v>
      </c>
      <c r="M50">
        <v>17.11</v>
      </c>
    </row>
    <row r="51" spans="2:13" x14ac:dyDescent="0.35">
      <c r="B51">
        <v>47</v>
      </c>
      <c r="C51">
        <v>20</v>
      </c>
      <c r="D51">
        <v>20</v>
      </c>
      <c r="E51">
        <v>20</v>
      </c>
      <c r="F51">
        <v>20</v>
      </c>
      <c r="G51">
        <v>19.96</v>
      </c>
      <c r="H51">
        <v>19.54</v>
      </c>
      <c r="I51">
        <v>19.18</v>
      </c>
      <c r="J51">
        <v>18.87</v>
      </c>
      <c r="K51">
        <v>18.329999999999998</v>
      </c>
      <c r="L51">
        <v>17.89</v>
      </c>
      <c r="M51">
        <v>17.21</v>
      </c>
    </row>
    <row r="52" spans="2:13" x14ac:dyDescent="0.35">
      <c r="B52">
        <v>48</v>
      </c>
      <c r="C52">
        <v>20</v>
      </c>
      <c r="D52">
        <v>20</v>
      </c>
      <c r="E52">
        <v>20</v>
      </c>
      <c r="F52">
        <v>20</v>
      </c>
      <c r="G52">
        <v>20</v>
      </c>
      <c r="H52">
        <v>19.64</v>
      </c>
      <c r="I52">
        <v>19.28</v>
      </c>
      <c r="J52">
        <v>18.97</v>
      </c>
      <c r="K52">
        <v>18.43</v>
      </c>
      <c r="L52">
        <v>17.989999999999998</v>
      </c>
      <c r="M52">
        <v>17.309999999999999</v>
      </c>
    </row>
    <row r="53" spans="2:13" x14ac:dyDescent="0.35">
      <c r="B53">
        <v>49</v>
      </c>
      <c r="C53">
        <v>20</v>
      </c>
      <c r="D53">
        <v>20</v>
      </c>
      <c r="E53">
        <v>20</v>
      </c>
      <c r="F53">
        <v>20</v>
      </c>
      <c r="G53">
        <v>20</v>
      </c>
      <c r="H53">
        <v>19.739999999999998</v>
      </c>
      <c r="I53">
        <v>19.38</v>
      </c>
      <c r="J53">
        <v>19.07</v>
      </c>
      <c r="K53">
        <v>18.53</v>
      </c>
      <c r="L53">
        <v>18.09</v>
      </c>
      <c r="M53">
        <v>17.41</v>
      </c>
    </row>
    <row r="54" spans="2:13" x14ac:dyDescent="0.35">
      <c r="B54">
        <v>50</v>
      </c>
      <c r="C54">
        <v>20</v>
      </c>
      <c r="D54">
        <v>20</v>
      </c>
      <c r="E54">
        <v>20</v>
      </c>
      <c r="F54">
        <v>20</v>
      </c>
      <c r="G54">
        <v>20</v>
      </c>
      <c r="H54">
        <v>19.829999999999998</v>
      </c>
      <c r="I54">
        <v>19.47</v>
      </c>
      <c r="J54">
        <v>19.16</v>
      </c>
      <c r="K54">
        <v>18.63</v>
      </c>
      <c r="L54">
        <v>18.190000000000001</v>
      </c>
      <c r="M54">
        <v>17.510000000000002</v>
      </c>
    </row>
    <row r="55" spans="2:13" x14ac:dyDescent="0.35">
      <c r="B55">
        <v>51</v>
      </c>
      <c r="C55">
        <v>20</v>
      </c>
      <c r="D55">
        <v>20</v>
      </c>
      <c r="E55">
        <v>20</v>
      </c>
      <c r="F55">
        <v>20</v>
      </c>
      <c r="G55">
        <v>20</v>
      </c>
      <c r="H55">
        <v>19.920000000000002</v>
      </c>
      <c r="I55">
        <v>19.559999999999999</v>
      </c>
      <c r="J55">
        <v>19.25</v>
      </c>
      <c r="K55">
        <v>18.73</v>
      </c>
      <c r="L55">
        <v>18.29</v>
      </c>
      <c r="M55">
        <v>17.600000000000001</v>
      </c>
    </row>
    <row r="56" spans="2:13" x14ac:dyDescent="0.35">
      <c r="B56">
        <v>52</v>
      </c>
      <c r="C56">
        <v>20</v>
      </c>
      <c r="D56">
        <v>20</v>
      </c>
      <c r="E56">
        <v>20</v>
      </c>
      <c r="F56">
        <v>20</v>
      </c>
      <c r="G56">
        <v>20</v>
      </c>
      <c r="H56">
        <v>20</v>
      </c>
      <c r="I56">
        <v>19.649999999999999</v>
      </c>
      <c r="J56">
        <v>19.34</v>
      </c>
      <c r="K56">
        <v>18.82</v>
      </c>
      <c r="L56">
        <v>18.38</v>
      </c>
      <c r="M56">
        <v>17.690000000000001</v>
      </c>
    </row>
    <row r="57" spans="2:13" x14ac:dyDescent="0.35">
      <c r="B57">
        <v>53</v>
      </c>
      <c r="C57">
        <v>20</v>
      </c>
      <c r="D57">
        <v>20</v>
      </c>
      <c r="E57">
        <v>20</v>
      </c>
      <c r="F57">
        <v>20</v>
      </c>
      <c r="G57">
        <v>20</v>
      </c>
      <c r="H57">
        <v>20</v>
      </c>
      <c r="I57">
        <v>19.739999999999998</v>
      </c>
      <c r="J57">
        <v>19.43</v>
      </c>
      <c r="K57">
        <v>18.91</v>
      </c>
      <c r="L57">
        <v>18.47</v>
      </c>
      <c r="M57">
        <v>17.78</v>
      </c>
    </row>
    <row r="58" spans="2:13" x14ac:dyDescent="0.35">
      <c r="B58">
        <v>54</v>
      </c>
      <c r="C58">
        <v>20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19.829999999999998</v>
      </c>
      <c r="J58">
        <v>19.52</v>
      </c>
      <c r="K58">
        <v>19</v>
      </c>
      <c r="L58">
        <v>18.559999999999999</v>
      </c>
      <c r="M58">
        <v>17.87</v>
      </c>
    </row>
    <row r="59" spans="2:13" x14ac:dyDescent="0.35">
      <c r="B59">
        <v>55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19.91</v>
      </c>
      <c r="J59">
        <v>19.61</v>
      </c>
      <c r="K59">
        <v>19.09</v>
      </c>
      <c r="L59">
        <v>18.649999999999999</v>
      </c>
      <c r="M59">
        <v>17.96</v>
      </c>
    </row>
    <row r="60" spans="2:13" x14ac:dyDescent="0.35">
      <c r="B60">
        <v>56</v>
      </c>
      <c r="C60">
        <v>20</v>
      </c>
      <c r="D60">
        <v>20</v>
      </c>
      <c r="E60">
        <v>20</v>
      </c>
      <c r="F60">
        <v>20</v>
      </c>
      <c r="G60">
        <v>20</v>
      </c>
      <c r="H60">
        <v>20</v>
      </c>
      <c r="I60">
        <v>19.989999999999998</v>
      </c>
      <c r="J60">
        <v>19.690000000000001</v>
      </c>
      <c r="K60">
        <v>19.170000000000002</v>
      </c>
      <c r="L60">
        <v>18.739999999999998</v>
      </c>
      <c r="M60">
        <v>18.05</v>
      </c>
    </row>
    <row r="61" spans="2:13" x14ac:dyDescent="0.35">
      <c r="B61">
        <v>57</v>
      </c>
      <c r="C61">
        <v>20</v>
      </c>
      <c r="D61">
        <v>20</v>
      </c>
      <c r="E61">
        <v>20</v>
      </c>
      <c r="F61">
        <v>20</v>
      </c>
      <c r="G61">
        <v>20</v>
      </c>
      <c r="H61">
        <v>20</v>
      </c>
      <c r="I61">
        <v>20</v>
      </c>
      <c r="J61">
        <v>19.77</v>
      </c>
      <c r="K61">
        <v>19.25</v>
      </c>
      <c r="L61">
        <v>18.82</v>
      </c>
      <c r="M61">
        <v>18.13</v>
      </c>
    </row>
    <row r="62" spans="2:13" x14ac:dyDescent="0.35">
      <c r="B62">
        <v>58</v>
      </c>
      <c r="C62">
        <v>20</v>
      </c>
      <c r="D62">
        <v>20</v>
      </c>
      <c r="E62">
        <v>20</v>
      </c>
      <c r="F62">
        <v>20</v>
      </c>
      <c r="G62">
        <v>20</v>
      </c>
      <c r="H62">
        <v>20</v>
      </c>
      <c r="I62">
        <v>20</v>
      </c>
      <c r="J62">
        <v>19.850000000000001</v>
      </c>
      <c r="K62">
        <v>19.329999999999998</v>
      </c>
      <c r="L62">
        <v>18.899999999999999</v>
      </c>
      <c r="M62">
        <v>18.21</v>
      </c>
    </row>
    <row r="63" spans="2:13" x14ac:dyDescent="0.35">
      <c r="B63">
        <v>59</v>
      </c>
      <c r="C63">
        <v>20</v>
      </c>
      <c r="D63">
        <v>20</v>
      </c>
      <c r="E63">
        <v>20</v>
      </c>
      <c r="F63">
        <v>20</v>
      </c>
      <c r="G63">
        <v>20</v>
      </c>
      <c r="H63">
        <v>20</v>
      </c>
      <c r="I63">
        <v>20</v>
      </c>
      <c r="J63">
        <v>19.93</v>
      </c>
      <c r="K63">
        <v>19.41</v>
      </c>
      <c r="L63">
        <v>18.98</v>
      </c>
      <c r="M63">
        <v>18.29</v>
      </c>
    </row>
    <row r="64" spans="2:13" x14ac:dyDescent="0.35">
      <c r="B64">
        <v>60</v>
      </c>
      <c r="C64">
        <v>20</v>
      </c>
      <c r="D64">
        <v>20</v>
      </c>
      <c r="E64">
        <v>20</v>
      </c>
      <c r="F64">
        <v>20</v>
      </c>
      <c r="G64">
        <v>20</v>
      </c>
      <c r="H64">
        <v>20</v>
      </c>
      <c r="I64">
        <v>20</v>
      </c>
      <c r="J64">
        <v>20</v>
      </c>
      <c r="K64">
        <v>19.489999999999998</v>
      </c>
      <c r="L64">
        <v>19.059999999999999</v>
      </c>
      <c r="M64">
        <v>18.37</v>
      </c>
    </row>
    <row r="65" spans="2:13" x14ac:dyDescent="0.35">
      <c r="B65">
        <v>61</v>
      </c>
      <c r="C65">
        <v>20</v>
      </c>
      <c r="D65">
        <v>20</v>
      </c>
      <c r="E65">
        <v>20</v>
      </c>
      <c r="F65">
        <v>20</v>
      </c>
      <c r="G65">
        <v>20</v>
      </c>
      <c r="H65">
        <v>20</v>
      </c>
      <c r="I65">
        <v>20</v>
      </c>
      <c r="J65">
        <v>20</v>
      </c>
      <c r="K65">
        <v>19.57</v>
      </c>
      <c r="L65">
        <v>19.14</v>
      </c>
      <c r="M65">
        <v>18.45</v>
      </c>
    </row>
    <row r="66" spans="2:13" x14ac:dyDescent="0.35">
      <c r="B66">
        <v>62</v>
      </c>
      <c r="C66">
        <v>20</v>
      </c>
      <c r="D66">
        <v>20</v>
      </c>
      <c r="E66">
        <v>20</v>
      </c>
      <c r="F66">
        <v>20</v>
      </c>
      <c r="G66">
        <v>20</v>
      </c>
      <c r="H66">
        <v>20</v>
      </c>
      <c r="I66">
        <v>20</v>
      </c>
      <c r="J66">
        <v>20</v>
      </c>
      <c r="K66">
        <v>19.649999999999999</v>
      </c>
      <c r="L66">
        <v>19.22</v>
      </c>
      <c r="M66">
        <v>18.53</v>
      </c>
    </row>
    <row r="67" spans="2:13" x14ac:dyDescent="0.35">
      <c r="B67">
        <v>63</v>
      </c>
      <c r="C67">
        <v>20</v>
      </c>
      <c r="D67">
        <v>20</v>
      </c>
      <c r="E67">
        <v>20</v>
      </c>
      <c r="F67">
        <v>20</v>
      </c>
      <c r="G67">
        <v>20</v>
      </c>
      <c r="H67">
        <v>20</v>
      </c>
      <c r="I67">
        <v>20</v>
      </c>
      <c r="J67">
        <v>20</v>
      </c>
      <c r="K67">
        <v>19.72</v>
      </c>
      <c r="L67">
        <v>19.3</v>
      </c>
      <c r="M67">
        <v>18.61</v>
      </c>
    </row>
    <row r="68" spans="2:13" x14ac:dyDescent="0.35">
      <c r="B68">
        <v>64</v>
      </c>
      <c r="C68">
        <v>20</v>
      </c>
      <c r="D68">
        <v>20</v>
      </c>
      <c r="E68">
        <v>20</v>
      </c>
      <c r="F68">
        <v>20</v>
      </c>
      <c r="G68">
        <v>20</v>
      </c>
      <c r="H68">
        <v>20</v>
      </c>
      <c r="I68">
        <v>20</v>
      </c>
      <c r="J68">
        <v>20</v>
      </c>
      <c r="K68">
        <v>19.79</v>
      </c>
      <c r="L68">
        <v>19.37</v>
      </c>
      <c r="M68">
        <v>18.690000000000001</v>
      </c>
    </row>
    <row r="69" spans="2:13" x14ac:dyDescent="0.35">
      <c r="B69">
        <v>65</v>
      </c>
      <c r="C69">
        <v>20</v>
      </c>
      <c r="D69">
        <v>20</v>
      </c>
      <c r="E69">
        <v>20</v>
      </c>
      <c r="F69">
        <v>20</v>
      </c>
      <c r="G69">
        <v>20</v>
      </c>
      <c r="H69">
        <v>20</v>
      </c>
      <c r="I69">
        <v>20</v>
      </c>
      <c r="J69">
        <v>20</v>
      </c>
      <c r="K69">
        <v>19.86</v>
      </c>
      <c r="L69">
        <v>19.440000000000001</v>
      </c>
      <c r="M69">
        <v>18.760000000000002</v>
      </c>
    </row>
    <row r="70" spans="2:13" x14ac:dyDescent="0.35">
      <c r="B70">
        <v>66</v>
      </c>
      <c r="C70">
        <v>20</v>
      </c>
      <c r="D70">
        <v>20</v>
      </c>
      <c r="E70">
        <v>20</v>
      </c>
      <c r="F70">
        <v>20</v>
      </c>
      <c r="G70">
        <v>20</v>
      </c>
      <c r="H70">
        <v>20</v>
      </c>
      <c r="I70">
        <v>20</v>
      </c>
      <c r="J70">
        <v>20</v>
      </c>
      <c r="K70">
        <v>19.93</v>
      </c>
      <c r="L70">
        <v>19.510000000000002</v>
      </c>
      <c r="M70">
        <v>18.829999999999998</v>
      </c>
    </row>
    <row r="71" spans="2:13" x14ac:dyDescent="0.35">
      <c r="B71">
        <v>67</v>
      </c>
      <c r="C71">
        <v>20</v>
      </c>
      <c r="D71">
        <v>20</v>
      </c>
      <c r="E71">
        <v>20</v>
      </c>
      <c r="F71">
        <v>20</v>
      </c>
      <c r="G71">
        <v>20</v>
      </c>
      <c r="H71">
        <v>20</v>
      </c>
      <c r="I71">
        <v>20</v>
      </c>
      <c r="J71">
        <v>20</v>
      </c>
      <c r="K71">
        <v>19.989999999999998</v>
      </c>
      <c r="L71">
        <v>19.579999999999998</v>
      </c>
      <c r="M71">
        <v>18.899999999999999</v>
      </c>
    </row>
    <row r="72" spans="2:13" x14ac:dyDescent="0.35">
      <c r="B72">
        <v>68</v>
      </c>
      <c r="C72">
        <v>20</v>
      </c>
      <c r="D72">
        <v>20</v>
      </c>
      <c r="E72">
        <v>20</v>
      </c>
      <c r="F72">
        <v>20</v>
      </c>
      <c r="G72">
        <v>20</v>
      </c>
      <c r="H72">
        <v>20</v>
      </c>
      <c r="I72">
        <v>20</v>
      </c>
      <c r="J72">
        <v>20</v>
      </c>
      <c r="K72">
        <v>20</v>
      </c>
      <c r="L72">
        <v>19.649999999999999</v>
      </c>
      <c r="M72">
        <v>18.97</v>
      </c>
    </row>
    <row r="73" spans="2:13" x14ac:dyDescent="0.35">
      <c r="B73">
        <v>69</v>
      </c>
      <c r="C73">
        <v>20</v>
      </c>
      <c r="D73">
        <v>20</v>
      </c>
      <c r="E73">
        <v>20</v>
      </c>
      <c r="F73">
        <v>20</v>
      </c>
      <c r="G73">
        <v>20</v>
      </c>
      <c r="H73">
        <v>20</v>
      </c>
      <c r="I73">
        <v>20</v>
      </c>
      <c r="J73">
        <v>20</v>
      </c>
      <c r="K73">
        <v>20</v>
      </c>
      <c r="L73">
        <v>19.72</v>
      </c>
      <c r="M73">
        <v>19.04</v>
      </c>
    </row>
    <row r="74" spans="2:13" x14ac:dyDescent="0.35">
      <c r="B74">
        <v>70</v>
      </c>
      <c r="C74">
        <v>20</v>
      </c>
      <c r="D74">
        <v>20</v>
      </c>
      <c r="E74">
        <v>20</v>
      </c>
      <c r="F74">
        <v>20</v>
      </c>
      <c r="G74">
        <v>20</v>
      </c>
      <c r="H74">
        <v>20</v>
      </c>
      <c r="I74">
        <v>20</v>
      </c>
      <c r="J74">
        <v>20</v>
      </c>
      <c r="K74">
        <v>20</v>
      </c>
      <c r="L74">
        <v>19.79</v>
      </c>
      <c r="M74">
        <v>19.11</v>
      </c>
    </row>
    <row r="75" spans="2:13" x14ac:dyDescent="0.35">
      <c r="B75">
        <v>71</v>
      </c>
      <c r="C75">
        <v>20</v>
      </c>
      <c r="D75">
        <v>20</v>
      </c>
      <c r="E75">
        <v>20</v>
      </c>
      <c r="F75">
        <v>20</v>
      </c>
      <c r="G75">
        <v>20</v>
      </c>
      <c r="H75">
        <v>20</v>
      </c>
      <c r="I75">
        <v>20</v>
      </c>
      <c r="J75">
        <v>20</v>
      </c>
      <c r="K75">
        <v>20</v>
      </c>
      <c r="L75">
        <v>19.850000000000001</v>
      </c>
      <c r="M75">
        <v>19.18</v>
      </c>
    </row>
    <row r="76" spans="2:13" x14ac:dyDescent="0.35">
      <c r="B76">
        <v>72</v>
      </c>
      <c r="C76">
        <v>20</v>
      </c>
      <c r="D76">
        <v>20</v>
      </c>
      <c r="E76">
        <v>20</v>
      </c>
      <c r="F76">
        <v>20</v>
      </c>
      <c r="G76">
        <v>20</v>
      </c>
      <c r="H76">
        <v>20</v>
      </c>
      <c r="I76">
        <v>20</v>
      </c>
      <c r="J76">
        <v>20</v>
      </c>
      <c r="K76">
        <v>20</v>
      </c>
      <c r="L76">
        <v>19.91</v>
      </c>
      <c r="M76">
        <v>19.25</v>
      </c>
    </row>
    <row r="77" spans="2:13" x14ac:dyDescent="0.35">
      <c r="B77">
        <v>73</v>
      </c>
      <c r="C77">
        <v>20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20</v>
      </c>
      <c r="J77">
        <v>20</v>
      </c>
      <c r="K77">
        <v>20</v>
      </c>
      <c r="L77">
        <v>19.97</v>
      </c>
      <c r="M77">
        <v>19.32</v>
      </c>
    </row>
    <row r="78" spans="2:13" x14ac:dyDescent="0.35">
      <c r="B78">
        <v>74</v>
      </c>
      <c r="C78">
        <v>20</v>
      </c>
      <c r="D78">
        <v>20</v>
      </c>
      <c r="E78">
        <v>20</v>
      </c>
      <c r="F78">
        <v>20</v>
      </c>
      <c r="G78">
        <v>20</v>
      </c>
      <c r="H78">
        <v>20</v>
      </c>
      <c r="I78">
        <v>20</v>
      </c>
      <c r="J78">
        <v>20</v>
      </c>
      <c r="K78">
        <v>20</v>
      </c>
      <c r="L78">
        <v>20</v>
      </c>
      <c r="M78">
        <v>19.38</v>
      </c>
    </row>
    <row r="79" spans="2:13" x14ac:dyDescent="0.35">
      <c r="B79">
        <v>75</v>
      </c>
      <c r="C79">
        <v>20</v>
      </c>
      <c r="D79">
        <v>20</v>
      </c>
      <c r="E79">
        <v>20</v>
      </c>
      <c r="F79">
        <v>20</v>
      </c>
      <c r="G79">
        <v>20</v>
      </c>
      <c r="H79">
        <v>20</v>
      </c>
      <c r="I79">
        <v>20</v>
      </c>
      <c r="J79">
        <v>20</v>
      </c>
      <c r="K79">
        <v>20</v>
      </c>
      <c r="L79">
        <v>20</v>
      </c>
      <c r="M79">
        <v>19.440000000000001</v>
      </c>
    </row>
    <row r="80" spans="2:13" x14ac:dyDescent="0.35">
      <c r="B80">
        <v>76</v>
      </c>
      <c r="C80">
        <v>20</v>
      </c>
      <c r="D80">
        <v>20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  <c r="K80">
        <v>20</v>
      </c>
      <c r="L80">
        <v>20</v>
      </c>
      <c r="M80">
        <v>19.5</v>
      </c>
    </row>
    <row r="81" spans="2:13" x14ac:dyDescent="0.35">
      <c r="B81">
        <v>77</v>
      </c>
      <c r="C81">
        <v>20</v>
      </c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  <c r="K81">
        <v>20</v>
      </c>
      <c r="L81">
        <v>20</v>
      </c>
      <c r="M81">
        <v>19.559999999999999</v>
      </c>
    </row>
    <row r="82" spans="2:13" x14ac:dyDescent="0.35">
      <c r="B82">
        <v>78</v>
      </c>
      <c r="C82">
        <v>20</v>
      </c>
      <c r="D82">
        <v>20</v>
      </c>
      <c r="E82">
        <v>20</v>
      </c>
      <c r="F82">
        <v>20</v>
      </c>
      <c r="G82">
        <v>20</v>
      </c>
      <c r="H82">
        <v>20</v>
      </c>
      <c r="I82">
        <v>20</v>
      </c>
      <c r="J82">
        <v>20</v>
      </c>
      <c r="K82">
        <v>20</v>
      </c>
      <c r="L82">
        <v>20</v>
      </c>
      <c r="M82">
        <v>19.62</v>
      </c>
    </row>
    <row r="83" spans="2:13" x14ac:dyDescent="0.35">
      <c r="B83">
        <v>79</v>
      </c>
      <c r="C83">
        <v>20</v>
      </c>
      <c r="D83">
        <v>20</v>
      </c>
      <c r="E83">
        <v>20</v>
      </c>
      <c r="F83">
        <v>20</v>
      </c>
      <c r="G83">
        <v>20</v>
      </c>
      <c r="H83">
        <v>20</v>
      </c>
      <c r="I83">
        <v>20</v>
      </c>
      <c r="J83">
        <v>20</v>
      </c>
      <c r="K83">
        <v>20</v>
      </c>
      <c r="L83">
        <v>20</v>
      </c>
      <c r="M83">
        <v>19.68</v>
      </c>
    </row>
    <row r="84" spans="2:13" x14ac:dyDescent="0.35">
      <c r="B84">
        <v>80</v>
      </c>
      <c r="C84">
        <v>20</v>
      </c>
      <c r="D84">
        <v>20</v>
      </c>
      <c r="E84">
        <v>20</v>
      </c>
      <c r="F84">
        <v>20</v>
      </c>
      <c r="G84">
        <v>20</v>
      </c>
      <c r="H84">
        <v>20</v>
      </c>
      <c r="I84">
        <v>20</v>
      </c>
      <c r="J84">
        <v>20</v>
      </c>
      <c r="K84">
        <v>20</v>
      </c>
      <c r="L84">
        <v>20</v>
      </c>
      <c r="M84">
        <v>19.739999999999998</v>
      </c>
    </row>
    <row r="85" spans="2:13" x14ac:dyDescent="0.35">
      <c r="B85">
        <v>81</v>
      </c>
      <c r="C85">
        <v>20</v>
      </c>
      <c r="D85">
        <v>20</v>
      </c>
      <c r="E85">
        <v>20</v>
      </c>
      <c r="F85">
        <v>20</v>
      </c>
      <c r="G85">
        <v>20</v>
      </c>
      <c r="H85">
        <v>20</v>
      </c>
      <c r="I85">
        <v>20</v>
      </c>
      <c r="J85">
        <v>20</v>
      </c>
      <c r="K85">
        <v>20</v>
      </c>
      <c r="L85">
        <v>20</v>
      </c>
      <c r="M85">
        <v>19.8</v>
      </c>
    </row>
    <row r="86" spans="2:13" x14ac:dyDescent="0.35">
      <c r="B86">
        <v>82</v>
      </c>
      <c r="C86">
        <v>20</v>
      </c>
      <c r="D86">
        <v>20</v>
      </c>
      <c r="E86">
        <v>20</v>
      </c>
      <c r="F86">
        <v>20</v>
      </c>
      <c r="G86">
        <v>20</v>
      </c>
      <c r="H86">
        <v>20</v>
      </c>
      <c r="I86">
        <v>20</v>
      </c>
      <c r="J86">
        <v>20</v>
      </c>
      <c r="K86">
        <v>20</v>
      </c>
      <c r="L86">
        <v>20</v>
      </c>
      <c r="M86">
        <v>19.850000000000001</v>
      </c>
    </row>
    <row r="87" spans="2:13" x14ac:dyDescent="0.35">
      <c r="B87">
        <v>83</v>
      </c>
      <c r="C87">
        <v>20</v>
      </c>
      <c r="D87">
        <v>20</v>
      </c>
      <c r="E87">
        <v>20</v>
      </c>
      <c r="F87">
        <v>20</v>
      </c>
      <c r="G87">
        <v>20</v>
      </c>
      <c r="H87">
        <v>20</v>
      </c>
      <c r="I87">
        <v>20</v>
      </c>
      <c r="J87">
        <v>20</v>
      </c>
      <c r="K87">
        <v>20</v>
      </c>
      <c r="L87">
        <v>20</v>
      </c>
      <c r="M87">
        <v>19.899999999999999</v>
      </c>
    </row>
    <row r="88" spans="2:13" x14ac:dyDescent="0.35">
      <c r="B88">
        <v>84</v>
      </c>
      <c r="C88">
        <v>20</v>
      </c>
      <c r="D88">
        <v>20</v>
      </c>
      <c r="E88">
        <v>20</v>
      </c>
      <c r="F88">
        <v>20</v>
      </c>
      <c r="G88">
        <v>20</v>
      </c>
      <c r="H88">
        <v>20</v>
      </c>
      <c r="I88">
        <v>20</v>
      </c>
      <c r="J88">
        <v>20</v>
      </c>
      <c r="K88">
        <v>20</v>
      </c>
      <c r="L88">
        <v>20</v>
      </c>
      <c r="M88">
        <v>19.95</v>
      </c>
    </row>
    <row r="89" spans="2:13" x14ac:dyDescent="0.35">
      <c r="B89">
        <v>85</v>
      </c>
      <c r="C89">
        <v>20</v>
      </c>
      <c r="D89">
        <v>20</v>
      </c>
      <c r="E89">
        <v>20</v>
      </c>
      <c r="F89">
        <v>20</v>
      </c>
      <c r="G89">
        <v>20</v>
      </c>
      <c r="H89">
        <v>20</v>
      </c>
      <c r="I89">
        <v>20</v>
      </c>
      <c r="J89">
        <v>20</v>
      </c>
      <c r="K89">
        <v>20</v>
      </c>
      <c r="L89">
        <v>20</v>
      </c>
      <c r="M89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Wedstrijd 1</vt:lpstr>
      <vt:lpstr>Wedstrijd 2</vt:lpstr>
      <vt:lpstr>Wedstrijd 3</vt:lpstr>
      <vt:lpstr>IMP Schaal</vt:lpstr>
      <vt:lpstr>VIP Schaal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HAZEWINKEL</dc:creator>
  <cp:lastModifiedBy>JAAP HAZEWINKEL</cp:lastModifiedBy>
  <dcterms:created xsi:type="dcterms:W3CDTF">2021-01-23T10:11:58Z</dcterms:created>
  <dcterms:modified xsi:type="dcterms:W3CDTF">2021-01-28T11:55:58Z</dcterms:modified>
</cp:coreProperties>
</file>